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Экономитсы\2021\07\"/>
    </mc:Choice>
  </mc:AlternateContent>
  <bookViews>
    <workbookView xWindow="0" yWindow="0" windowWidth="20700" windowHeight="9510"/>
  </bookViews>
  <sheets>
    <sheet name="нижний склад" sheetId="2" r:id="rId1"/>
    <sheet name="4 - Б-Х" sheetId="3" r:id="rId2"/>
    <sheet name="Лист1" sheetId="4" r:id="rId3"/>
    <sheet name="Лист2" sheetId="5" r:id="rId4"/>
  </sheets>
  <externalReferences>
    <externalReference r:id="rId5"/>
  </externalReferences>
  <definedNames>
    <definedName name="_xlnm._FilterDatabase" localSheetId="2" hidden="1">Лист1!$A$8:$H$44</definedName>
    <definedName name="_xlnm.Print_Area" localSheetId="1">'4 - Б-Х'!$A$1:$G$23</definedName>
    <definedName name="_xlnm.Print_Area" localSheetId="0">'нижний склад'!$A$1:$F$42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1" i="2"/>
  <c r="D29" i="5" l="1"/>
  <c r="B279" i="4"/>
  <c r="A279" i="4"/>
  <c r="G23" i="3" l="1"/>
  <c r="G22" i="3"/>
  <c r="G21" i="3"/>
  <c r="G20" i="3"/>
  <c r="G19" i="3"/>
  <c r="G18" i="3"/>
  <c r="F3" i="3"/>
  <c r="F2" i="3"/>
</calcChain>
</file>

<file path=xl/sharedStrings.xml><?xml version="1.0" encoding="utf-8"?>
<sst xmlns="http://schemas.openxmlformats.org/spreadsheetml/2006/main" count="235" uniqueCount="142">
  <si>
    <t>коэфф.сортности</t>
  </si>
  <si>
    <t>Сорт А</t>
  </si>
  <si>
    <t>Сорт В</t>
  </si>
  <si>
    <t>Сорт С</t>
  </si>
  <si>
    <t>Сорт D</t>
  </si>
  <si>
    <t xml:space="preserve">Цена за 1 пл.куб., руб., коп., без НДС    </t>
  </si>
  <si>
    <t>Порода</t>
  </si>
  <si>
    <t>Толщина(см)</t>
  </si>
  <si>
    <t>% толщины</t>
  </si>
  <si>
    <t>Длина (м)</t>
  </si>
  <si>
    <t>1,0-6,5</t>
  </si>
  <si>
    <t>1,0-4,0</t>
  </si>
  <si>
    <t>Ель</t>
  </si>
  <si>
    <t>до 13</t>
  </si>
  <si>
    <t>х</t>
  </si>
  <si>
    <t>14-25</t>
  </si>
  <si>
    <t>26 и более</t>
  </si>
  <si>
    <t>Сосна</t>
  </si>
  <si>
    <t>Береза</t>
  </si>
  <si>
    <t>Осина</t>
  </si>
  <si>
    <t>Ольха чёрная</t>
  </si>
  <si>
    <t>ПРЕЙСКУРАНТ</t>
  </si>
  <si>
    <t>УТВЕРЖДАЮ</t>
  </si>
  <si>
    <t>Экономист</t>
  </si>
  <si>
    <t>с 01.01.2020г.</t>
  </si>
  <si>
    <t xml:space="preserve"> планово-учетных цен на лесоматериалы круглые для внутрихозяйственного оборота (передача бюджет-хозрасчет)</t>
  </si>
  <si>
    <r>
      <t xml:space="preserve"> на условиях </t>
    </r>
    <r>
      <rPr>
        <u/>
        <sz val="18"/>
        <rFont val="Arial Cyr"/>
        <charset val="204"/>
      </rPr>
      <t>франко-промежуточный склад</t>
    </r>
  </si>
  <si>
    <t>на основе стандартов на основе европейских EN</t>
  </si>
  <si>
    <t xml:space="preserve"> Цена за 1 пл.куб., руб., коп., без НДС    </t>
  </si>
  <si>
    <t>Лесоматериалы круглые</t>
  </si>
  <si>
    <t>Дрова длиной 2м</t>
  </si>
  <si>
    <t>диаметр 14-25 см</t>
  </si>
  <si>
    <t>диаметр 26 см и более</t>
  </si>
  <si>
    <t>до 13 см включительно, любые</t>
  </si>
  <si>
    <t>Лесоматериалы круглые сорт D,  1-4м</t>
  </si>
  <si>
    <t>Лесоматериалы круглые  сорт D,  1-4м</t>
  </si>
  <si>
    <t>Лесоматериалы круглые хвойных пород до 13см сорт B,C,D,  0.5-4м</t>
  </si>
  <si>
    <t>Лесоматериалы круглые хвойных пород до Любые, сорт D,  0.5-4м</t>
  </si>
  <si>
    <t>СТБ 2316-2-2013 (EN 1927-1:2008, MOD), СТБ 2016-1-2013 (EN 1927-2:2008, MOD)</t>
  </si>
  <si>
    <t>СТБ 2315-2-2013 (EN 1316-2:2012, NEQ), СТБ 2316-2-2013 (EN 1927-1:2008, MOD)</t>
  </si>
  <si>
    <t>СТБ 2016-1-2013 (EN 1927-1:2008, MOD,СТБ 2316-2-2013 (EN 1927-2:2008, MOD)</t>
  </si>
  <si>
    <t>Лесоматериалы круглые лиственных пород до 13см  сорт В, С  0.5-4м</t>
  </si>
  <si>
    <t>Лесоматериалы круглые лиственных пород Любые,  сорт D, 0.5-2м</t>
  </si>
  <si>
    <t>СТБ 2315-2-2013 (EN 1316-2:2012, NEQ)</t>
  </si>
  <si>
    <t>СТБ 2315-1-2013 (EN 1316-1:2012, NEQ)</t>
  </si>
  <si>
    <t>Осина, липа</t>
  </si>
  <si>
    <t>Дуб, ясень, клен</t>
  </si>
  <si>
    <t>Ведущий экономист</t>
  </si>
  <si>
    <t>Ю.А. Панюшкина</t>
  </si>
  <si>
    <t>Передача бюджетной лесопродукции промышленной деятельности в соответствии со ст.31 НКРБ (общая часть) не признается реализацией, а выступает в роли внутреннего оборота (п.п. 2.7  ст.93 НКРБ (особенная часть)</t>
  </si>
  <si>
    <t>1. Порядок формирования прейскурантов на передачу бюджетной лесопродукции устанавливается в учетной политике и утверждается приказом по лесхозу</t>
  </si>
  <si>
    <t>2. Прейскурантные цены должны окупать затраты на производство и реализацию бюджетной продукции</t>
  </si>
  <si>
    <t>Балансы  (лесоматериалы для выработки целлюлозы и древесной массы)</t>
  </si>
  <si>
    <t xml:space="preserve">Сырье древесное технологическое </t>
  </si>
  <si>
    <t>месяц</t>
  </si>
  <si>
    <t>(несколько элементов)</t>
  </si>
  <si>
    <t>с октября 2019 года</t>
  </si>
  <si>
    <t>Могилевское ГПЛХО</t>
  </si>
  <si>
    <t>Условия поставки</t>
  </si>
  <si>
    <t>Сорт</t>
  </si>
  <si>
    <t>франко-промежуточный лесосклад</t>
  </si>
  <si>
    <t>Итог Сумма по полю Продано</t>
  </si>
  <si>
    <t>Итог Среднее по полю Цена по сделке (без НДС)</t>
  </si>
  <si>
    <t>D</t>
  </si>
  <si>
    <t>Наименование продукции</t>
  </si>
  <si>
    <t>Диаметр</t>
  </si>
  <si>
    <t>Наименование продавца</t>
  </si>
  <si>
    <t>Покупатель</t>
  </si>
  <si>
    <t>Сумма по полю Продано</t>
  </si>
  <si>
    <t>Среднее по полю Цена по сделке (без НДС)</t>
  </si>
  <si>
    <t>Лесоматериалы круглые хвойных пород (Ель)</t>
  </si>
  <si>
    <t>ГЛХУ "Бобруйский лесхоз"</t>
  </si>
  <si>
    <t>ИП Богодяж Е.А.</t>
  </si>
  <si>
    <t>КФХ "Околица-2008"</t>
  </si>
  <si>
    <t>ООО "БиМФорест"</t>
  </si>
  <si>
    <t>ООО "Бобрвуд централь"</t>
  </si>
  <si>
    <t>ООО "Рамисдревкомплект"</t>
  </si>
  <si>
    <t>Частное предприятие "Сусед-ЖЗ"</t>
  </si>
  <si>
    <t>ЧУП "Сила-Торг"</t>
  </si>
  <si>
    <t>ГЛХУ "Быховский лесхоз"</t>
  </si>
  <si>
    <t>ОДО "БИО Брикс"</t>
  </si>
  <si>
    <t>ООО "Земная Императрица"</t>
  </si>
  <si>
    <t>Частное предприятие "БетонГарант"</t>
  </si>
  <si>
    <t>ИП Титов А.В.</t>
  </si>
  <si>
    <t>ГЛХУ "Климовичский лесхоз"</t>
  </si>
  <si>
    <t>ИП Сороковик О.В. (ООО "СПДрев")</t>
  </si>
  <si>
    <t>ГЛХУ "Кличевский лесхоз"</t>
  </si>
  <si>
    <t>ОДО "Элефант"</t>
  </si>
  <si>
    <t>ГЛХУ "Чаусский лесхоз"</t>
  </si>
  <si>
    <t>ГЛХУ "Чериковский лесхоз"</t>
  </si>
  <si>
    <t>ООО "ИлиФея"</t>
  </si>
  <si>
    <t>ООО "Слав Рост"</t>
  </si>
  <si>
    <t>ООО "Славгородское лесозаготовительное предприятие"</t>
  </si>
  <si>
    <t>Частное предприятие "Шкловдрев"</t>
  </si>
  <si>
    <t>ГОЛХУ "Осиповичский опытный лесхоз"</t>
  </si>
  <si>
    <t>Костюковичский лесхоз</t>
  </si>
  <si>
    <t>ОДО "БелИмпЭксДрев"</t>
  </si>
  <si>
    <t>Частное предприятие "АленТех"</t>
  </si>
  <si>
    <t>Частное предприятие "Силистра"</t>
  </si>
  <si>
    <t>Общий итог</t>
  </si>
  <si>
    <t>ГЛХУ "Костюковичский лесхоз"</t>
  </si>
  <si>
    <t>Вид</t>
  </si>
  <si>
    <t>толщина</t>
  </si>
  <si>
    <t>лесхоз</t>
  </si>
  <si>
    <t>объем, м.куб.</t>
  </si>
  <si>
    <t>цена, руб.</t>
  </si>
  <si>
    <t>покупатель</t>
  </si>
  <si>
    <t>ИП Гурецкий П.Э.</t>
  </si>
  <si>
    <t>ОАО "БЕЛСТРОЙМАТЕРИАЛЫ" (ОАО "Бобруйский завод КПД")</t>
  </si>
  <si>
    <t>ООО "Вудспецтрейд"</t>
  </si>
  <si>
    <t>ООО "Могилевсантехстрой"</t>
  </si>
  <si>
    <t>ООО "СИДТРЕЙД"</t>
  </si>
  <si>
    <t>Частное предприятие "СлавлесИнвест"</t>
  </si>
  <si>
    <t>ООО "Фавормакс"</t>
  </si>
  <si>
    <t>ГЛХУ "Краснопольский лесхоз"</t>
  </si>
  <si>
    <t>ИП Абрамович С.Н.</t>
  </si>
  <si>
    <t>Частное предприятие "Сергеева С.З."</t>
  </si>
  <si>
    <t>ГЛХУ "Могилевский лесхоз"</t>
  </si>
  <si>
    <t>ООО "ЛесТехКомплекс"</t>
  </si>
  <si>
    <t>ОДО "Диатрим ЛП"</t>
  </si>
  <si>
    <t>ООО "ПРИМА"</t>
  </si>
  <si>
    <t>ООО "ХарКомВит"</t>
  </si>
  <si>
    <t>ООО "Лесная станция"</t>
  </si>
  <si>
    <t>26 и более сорт D</t>
  </si>
  <si>
    <t>ООО "МК-ЛесСервис"</t>
  </si>
  <si>
    <t>ООО "ВолвеЭкспорт"</t>
  </si>
  <si>
    <t>ООО "Облпромстрой"</t>
  </si>
  <si>
    <t>ЧУП "ВерШах"</t>
  </si>
  <si>
    <t>ФХ "ШарВуд"</t>
  </si>
  <si>
    <t>ООО "Кронотекс Вуд"</t>
  </si>
  <si>
    <t>любые сорт D</t>
  </si>
  <si>
    <t>Лесоматериалы круглые хвойных пород (Сосна)</t>
  </si>
  <si>
    <t xml:space="preserve">Директор ГЛХУ </t>
  </si>
  <si>
    <t>"Костюковичский  лесхоз"</t>
  </si>
  <si>
    <t xml:space="preserve">цен на лесоматериалы круглые                                                                                                                       с использованием стандартов на основе европейских EN </t>
  </si>
  <si>
    <r>
      <t xml:space="preserve"> на условиях  </t>
    </r>
    <r>
      <rPr>
        <b/>
        <sz val="16"/>
        <rFont val="Times New Roman"/>
        <family val="1"/>
        <charset val="204"/>
      </rPr>
      <t xml:space="preserve">франко - нижний склад </t>
    </r>
    <r>
      <rPr>
        <sz val="16"/>
        <rFont val="Times New Roman"/>
        <family val="1"/>
        <charset val="204"/>
      </rPr>
      <t>(склад предприятия)</t>
    </r>
  </si>
  <si>
    <t>Гл. инженер</t>
  </si>
  <si>
    <t>И.А. Асташенко</t>
  </si>
  <si>
    <t>___________М.М. Космачев</t>
  </si>
  <si>
    <t>Приказ №____ от ___________2021 года</t>
  </si>
  <si>
    <t>К.А. Хучева</t>
  </si>
  <si>
    <t>ПРЕЙСКУРАНТ №26 от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</si>
</sst>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\ _₽_-;\-* #,##0\ _₽_-;_-* &quot;-&quot;??\ _₽_-;_-@_-"/>
  </numFmts>
  <fonts count="23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name val="Arial Cyr"/>
      <charset val="204"/>
    </font>
    <font>
      <sz val="16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i/>
      <sz val="18"/>
      <name val="Arial Cyr"/>
      <charset val="204"/>
    </font>
    <font>
      <u/>
      <sz val="18"/>
      <name val="Arial Cyr"/>
      <charset val="204"/>
    </font>
    <font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u/>
      <sz val="16"/>
      <color rgb="FF6D6D6D"/>
      <name val="Tahoma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2" applyFont="1"/>
    <xf numFmtId="0" fontId="7" fillId="0" borderId="0" xfId="2" applyFont="1" applyAlignment="1"/>
    <xf numFmtId="0" fontId="6" fillId="2" borderId="0" xfId="2" applyFont="1" applyFill="1" applyBorder="1" applyAlignment="1">
      <alignment horizontal="center" vertical="top" wrapText="1"/>
    </xf>
    <xf numFmtId="9" fontId="8" fillId="2" borderId="0" xfId="2" applyNumberFormat="1" applyFont="1" applyFill="1" applyBorder="1" applyAlignment="1">
      <alignment wrapText="1"/>
    </xf>
    <xf numFmtId="0" fontId="6" fillId="0" borderId="0" xfId="2" applyFont="1" applyAlignment="1">
      <alignment horizontal="right"/>
    </xf>
    <xf numFmtId="0" fontId="10" fillId="0" borderId="0" xfId="2" applyFont="1"/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3" fillId="0" borderId="0" xfId="2" applyFont="1"/>
    <xf numFmtId="0" fontId="11" fillId="0" borderId="0" xfId="2" applyFont="1" applyAlignment="1">
      <alignment wrapText="1"/>
    </xf>
    <xf numFmtId="0" fontId="5" fillId="0" borderId="7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5" fillId="0" borderId="7" xfId="2" applyFont="1" applyBorder="1" applyAlignment="1">
      <alignment horizontal="right" wrapText="1"/>
    </xf>
    <xf numFmtId="0" fontId="5" fillId="0" borderId="0" xfId="2" applyFont="1" applyBorder="1" applyAlignment="1">
      <alignment horizontal="right" wrapText="1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0" xfId="2" applyFont="1"/>
    <xf numFmtId="0" fontId="18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left" vertical="center" wrapText="1"/>
    </xf>
    <xf numFmtId="2" fontId="11" fillId="3" borderId="2" xfId="2" applyNumberFormat="1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2" fontId="11" fillId="0" borderId="0" xfId="2" applyNumberFormat="1" applyFont="1" applyBorder="1" applyAlignment="1">
      <alignment horizontal="center" vertical="top" wrapText="1"/>
    </xf>
    <xf numFmtId="0" fontId="10" fillId="0" borderId="0" xfId="2" applyFont="1" applyBorder="1"/>
    <xf numFmtId="1" fontId="10" fillId="0" borderId="0" xfId="2" applyNumberFormat="1" applyFont="1" applyBorder="1"/>
    <xf numFmtId="1" fontId="11" fillId="0" borderId="0" xfId="2" applyNumberFormat="1" applyFont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1" fontId="10" fillId="0" borderId="0" xfId="2" applyNumberFormat="1" applyFont="1"/>
    <xf numFmtId="1" fontId="11" fillId="0" borderId="0" xfId="2" applyNumberFormat="1" applyFont="1"/>
    <xf numFmtId="0" fontId="11" fillId="0" borderId="0" xfId="2" applyFont="1"/>
    <xf numFmtId="0" fontId="4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0" fontId="0" fillId="5" borderId="4" xfId="0" applyNumberFormat="1" applyFont="1" applyFill="1" applyBorder="1" applyAlignment="1" applyProtection="1">
      <alignment horizontal="left" vertical="top" wrapText="1"/>
    </xf>
    <xf numFmtId="0" fontId="0" fillId="5" borderId="8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0" fontId="21" fillId="5" borderId="0" xfId="0" applyNumberFormat="1" applyFont="1" applyFill="1" applyBorder="1" applyAlignment="1" applyProtection="1">
      <alignment horizontal="left" vertical="top" wrapText="1"/>
    </xf>
    <xf numFmtId="0" fontId="0" fillId="5" borderId="2" xfId="0" applyNumberFormat="1" applyFont="1" applyFill="1" applyBorder="1" applyAlignment="1" applyProtection="1">
      <alignment horizontal="left" vertical="top" wrapText="1"/>
    </xf>
    <xf numFmtId="0" fontId="0" fillId="5" borderId="9" xfId="0" applyNumberFormat="1" applyFont="1" applyFill="1" applyBorder="1" applyAlignment="1" applyProtection="1">
      <alignment horizontal="center" vertical="top" wrapText="1"/>
    </xf>
    <xf numFmtId="0" fontId="0" fillId="5" borderId="15" xfId="0" applyNumberFormat="1" applyFont="1" applyFill="1" applyBorder="1" applyAlignment="1" applyProtection="1">
      <alignment horizontal="center" vertical="top" wrapText="1"/>
    </xf>
    <xf numFmtId="0" fontId="0" fillId="5" borderId="10" xfId="0" applyNumberFormat="1" applyFont="1" applyFill="1" applyBorder="1" applyAlignment="1" applyProtection="1">
      <alignment horizontal="center" vertical="top" wrapText="1"/>
    </xf>
    <xf numFmtId="0" fontId="0" fillId="5" borderId="11" xfId="0" applyNumberFormat="1" applyFont="1" applyFill="1" applyBorder="1" applyAlignment="1" applyProtection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18" xfId="0" applyNumberFormat="1" applyFont="1" applyFill="1" applyBorder="1" applyAlignment="1" applyProtection="1">
      <alignment horizontal="left" vertical="top" wrapText="1"/>
    </xf>
    <xf numFmtId="0" fontId="0" fillId="5" borderId="19" xfId="0" applyNumberFormat="1" applyFont="1" applyFill="1" applyBorder="1" applyAlignment="1" applyProtection="1">
      <alignment horizontal="left" vertical="top" wrapText="1"/>
    </xf>
    <xf numFmtId="0" fontId="0" fillId="5" borderId="15" xfId="0" applyNumberFormat="1" applyFont="1" applyFill="1" applyBorder="1" applyAlignment="1" applyProtection="1">
      <alignment horizontal="left" vertical="top" wrapText="1"/>
    </xf>
    <xf numFmtId="0" fontId="0" fillId="5" borderId="20" xfId="0" applyNumberFormat="1" applyFont="1" applyFill="1" applyBorder="1" applyAlignment="1" applyProtection="1">
      <alignment horizontal="left" vertical="top" wrapText="1"/>
    </xf>
    <xf numFmtId="0" fontId="0" fillId="5" borderId="22" xfId="0" applyNumberFormat="1" applyFont="1" applyFill="1" applyBorder="1" applyAlignment="1" applyProtection="1">
      <alignment horizontal="left" vertical="top" wrapText="1"/>
    </xf>
    <xf numFmtId="0" fontId="0" fillId="5" borderId="23" xfId="0" applyNumberFormat="1" applyFont="1" applyFill="1" applyBorder="1" applyAlignment="1" applyProtection="1">
      <alignment horizontal="left" vertical="top" wrapText="1"/>
    </xf>
    <xf numFmtId="0" fontId="0" fillId="5" borderId="5" xfId="0" applyNumberFormat="1" applyFont="1" applyFill="1" applyBorder="1" applyAlignment="1" applyProtection="1">
      <alignment horizontal="center" vertical="center" wrapText="1"/>
    </xf>
    <xf numFmtId="0" fontId="0" fillId="5" borderId="24" xfId="0" applyNumberFormat="1" applyFont="1" applyFill="1" applyBorder="1" applyAlignment="1" applyProtection="1">
      <alignment horizontal="left" vertical="top" wrapText="1"/>
    </xf>
    <xf numFmtId="0" fontId="0" fillId="5" borderId="25" xfId="0" applyNumberFormat="1" applyFont="1" applyFill="1" applyBorder="1" applyAlignment="1" applyProtection="1">
      <alignment horizontal="left" vertical="top" wrapText="1"/>
    </xf>
    <xf numFmtId="0" fontId="0" fillId="5" borderId="26" xfId="0" applyNumberFormat="1" applyFont="1" applyFill="1" applyBorder="1" applyAlignment="1" applyProtection="1">
      <alignment horizontal="left" vertical="top" wrapText="1"/>
    </xf>
    <xf numFmtId="166" fontId="0" fillId="5" borderId="24" xfId="0" applyNumberFormat="1" applyFont="1" applyFill="1" applyBorder="1" applyAlignment="1" applyProtection="1">
      <alignment horizontal="left" vertical="top" wrapText="1"/>
    </xf>
    <xf numFmtId="166" fontId="0" fillId="5" borderId="26" xfId="0" applyNumberFormat="1" applyFont="1" applyFill="1" applyBorder="1" applyAlignment="1" applyProtection="1">
      <alignment horizontal="left" vertical="top" wrapText="1"/>
    </xf>
    <xf numFmtId="166" fontId="0" fillId="5" borderId="7" xfId="0" applyNumberFormat="1" applyFont="1" applyFill="1" applyBorder="1" applyAlignment="1" applyProtection="1">
      <alignment horizontal="left" vertical="top" wrapText="1"/>
    </xf>
    <xf numFmtId="166" fontId="0" fillId="5" borderId="14" xfId="0" applyNumberFormat="1" applyFont="1" applyFill="1" applyBorder="1" applyAlignment="1" applyProtection="1">
      <alignment horizontal="left" vertical="top" wrapText="1"/>
    </xf>
    <xf numFmtId="0" fontId="0" fillId="5" borderId="2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5" borderId="2" xfId="4" applyNumberFormat="1" applyFont="1" applyFill="1" applyBorder="1" applyAlignment="1" applyProtection="1">
      <alignment horizontal="left" vertical="center" wrapText="1"/>
    </xf>
    <xf numFmtId="0" fontId="0" fillId="5" borderId="2" xfId="0" applyNumberFormat="1" applyFont="1" applyFill="1" applyBorder="1" applyAlignment="1" applyProtection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/>
    <xf numFmtId="0" fontId="22" fillId="0" borderId="2" xfId="0" applyNumberFormat="1" applyFont="1" applyBorder="1" applyAlignment="1">
      <alignment horizontal="center" vertical="top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5" borderId="2" xfId="0" applyNumberFormat="1" applyFont="1" applyFill="1" applyBorder="1" applyAlignment="1" applyProtection="1">
      <alignment horizontal="left" vertical="center" wrapText="1"/>
    </xf>
    <xf numFmtId="0" fontId="22" fillId="0" borderId="2" xfId="0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6" fillId="4" borderId="0" xfId="0" applyFont="1" applyFill="1" applyAlignment="1"/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2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vertical="center"/>
    </xf>
    <xf numFmtId="2" fontId="6" fillId="4" borderId="2" xfId="2" applyNumberFormat="1" applyFont="1" applyFill="1" applyBorder="1" applyAlignment="1">
      <alignment horizontal="center" vertical="top" wrapText="1"/>
    </xf>
    <xf numFmtId="2" fontId="9" fillId="4" borderId="2" xfId="2" applyNumberFormat="1" applyFont="1" applyFill="1" applyBorder="1" applyAlignment="1">
      <alignment horizontal="center" vertical="top" wrapText="1"/>
    </xf>
    <xf numFmtId="2" fontId="6" fillId="4" borderId="4" xfId="2" applyNumberFormat="1" applyFont="1" applyFill="1" applyBorder="1" applyAlignment="1">
      <alignment horizontal="center" vertical="top" wrapText="1"/>
    </xf>
    <xf numFmtId="0" fontId="6" fillId="4" borderId="4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0" fontId="6" fillId="4" borderId="0" xfId="2" applyFont="1" applyFill="1" applyAlignment="1">
      <alignment horizontal="center" wrapText="1"/>
    </xf>
    <xf numFmtId="0" fontId="6" fillId="4" borderId="0" xfId="2" applyFont="1" applyFill="1"/>
    <xf numFmtId="9" fontId="8" fillId="4" borderId="0" xfId="1" applyFont="1" applyFill="1"/>
    <xf numFmtId="9" fontId="6" fillId="4" borderId="0" xfId="1" applyFont="1" applyFill="1"/>
    <xf numFmtId="9" fontId="6" fillId="4" borderId="0" xfId="2" applyNumberFormat="1" applyFont="1" applyFill="1"/>
    <xf numFmtId="165" fontId="6" fillId="4" borderId="0" xfId="2" applyNumberFormat="1" applyFont="1" applyFill="1"/>
    <xf numFmtId="2" fontId="6" fillId="4" borderId="9" xfId="2" applyNumberFormat="1" applyFont="1" applyFill="1" applyBorder="1" applyAlignment="1">
      <alignment horizontal="center" vertical="center" wrapText="1"/>
    </xf>
    <xf numFmtId="2" fontId="6" fillId="4" borderId="11" xfId="2" applyNumberFormat="1" applyFont="1" applyFill="1" applyBorder="1" applyAlignment="1">
      <alignment horizontal="center" vertical="center" wrapText="1"/>
    </xf>
    <xf numFmtId="2" fontId="6" fillId="4" borderId="13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2" fontId="6" fillId="4" borderId="4" xfId="2" applyNumberFormat="1" applyFont="1" applyFill="1" applyBorder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6" fillId="4" borderId="1" xfId="2" applyNumberFormat="1" applyFont="1" applyFill="1" applyBorder="1" applyAlignment="1">
      <alignment horizontal="center" vertical="center" wrapText="1"/>
    </xf>
    <xf numFmtId="2" fontId="6" fillId="4" borderId="5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11" fillId="0" borderId="1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5" fillId="0" borderId="0" xfId="2" applyFont="1" applyAlignment="1">
      <alignment horizontal="right"/>
    </xf>
    <xf numFmtId="0" fontId="5" fillId="4" borderId="0" xfId="2" applyFont="1" applyFill="1" applyAlignment="1">
      <alignment horizontal="right" wrapText="1"/>
    </xf>
    <xf numFmtId="0" fontId="10" fillId="0" borderId="0" xfId="2" applyFont="1" applyAlignment="1">
      <alignment horizontal="center"/>
    </xf>
    <xf numFmtId="2" fontId="19" fillId="4" borderId="9" xfId="2" applyNumberFormat="1" applyFont="1" applyFill="1" applyBorder="1" applyAlignment="1">
      <alignment horizontal="center" vertical="center" wrapText="1"/>
    </xf>
    <xf numFmtId="2" fontId="19" fillId="4" borderId="15" xfId="2" applyNumberFormat="1" applyFont="1" applyFill="1" applyBorder="1" applyAlignment="1">
      <alignment horizontal="center" vertical="center" wrapText="1"/>
    </xf>
    <xf numFmtId="2" fontId="19" fillId="4" borderId="10" xfId="2" applyNumberFormat="1" applyFont="1" applyFill="1" applyBorder="1" applyAlignment="1">
      <alignment horizontal="center" vertical="center" wrapText="1"/>
    </xf>
    <xf numFmtId="2" fontId="19" fillId="4" borderId="11" xfId="2" applyNumberFormat="1" applyFont="1" applyFill="1" applyBorder="1" applyAlignment="1">
      <alignment horizontal="center" vertical="center" wrapText="1"/>
    </xf>
    <xf numFmtId="2" fontId="19" fillId="4" borderId="0" xfId="2" applyNumberFormat="1" applyFont="1" applyFill="1" applyBorder="1" applyAlignment="1">
      <alignment horizontal="center" vertical="center" wrapText="1"/>
    </xf>
    <xf numFmtId="2" fontId="19" fillId="4" borderId="12" xfId="2" applyNumberFormat="1" applyFont="1" applyFill="1" applyBorder="1" applyAlignment="1">
      <alignment horizontal="center" vertical="center" wrapText="1"/>
    </xf>
    <xf numFmtId="2" fontId="19" fillId="4" borderId="13" xfId="2" applyNumberFormat="1" applyFont="1" applyFill="1" applyBorder="1" applyAlignment="1">
      <alignment horizontal="center" vertical="center" wrapText="1"/>
    </xf>
    <xf numFmtId="2" fontId="19" fillId="4" borderId="7" xfId="2" applyNumberFormat="1" applyFont="1" applyFill="1" applyBorder="1" applyAlignment="1">
      <alignment horizontal="center" vertical="center" wrapText="1"/>
    </xf>
    <xf numFmtId="2" fontId="19" fillId="4" borderId="14" xfId="2" applyNumberFormat="1" applyFon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ont="1" applyFill="1" applyBorder="1" applyAlignment="1" applyProtection="1">
      <alignment horizontal="center" vertical="top" wrapText="1"/>
    </xf>
    <xf numFmtId="0" fontId="0" fillId="5" borderId="8" xfId="0" applyNumberFormat="1" applyFont="1" applyFill="1" applyBorder="1" applyAlignment="1" applyProtection="1">
      <alignment horizontal="center" vertical="top" wrapText="1"/>
    </xf>
    <xf numFmtId="0" fontId="0" fillId="5" borderId="16" xfId="0" applyNumberFormat="1" applyFont="1" applyFill="1" applyBorder="1" applyAlignment="1" applyProtection="1">
      <alignment horizontal="center" vertical="center" wrapText="1"/>
    </xf>
    <xf numFmtId="0" fontId="0" fillId="5" borderId="17" xfId="0" applyNumberFormat="1" applyFont="1" applyFill="1" applyBorder="1" applyAlignment="1" applyProtection="1">
      <alignment horizontal="center" vertical="top" wrapText="1"/>
    </xf>
    <xf numFmtId="0" fontId="0" fillId="5" borderId="9" xfId="0" applyNumberFormat="1" applyFont="1" applyFill="1" applyBorder="1" applyAlignment="1" applyProtection="1">
      <alignment horizontal="center" vertical="center" wrapText="1"/>
    </xf>
    <xf numFmtId="0" fontId="0" fillId="5" borderId="11" xfId="0" applyNumberFormat="1" applyFont="1" applyFill="1" applyBorder="1" applyAlignment="1" applyProtection="1">
      <alignment horizontal="center" vertical="top" wrapText="1"/>
    </xf>
    <xf numFmtId="0" fontId="0" fillId="5" borderId="13" xfId="0" applyNumberFormat="1" applyFont="1" applyFill="1" applyBorder="1" applyAlignment="1" applyProtection="1">
      <alignment horizontal="center" vertical="top" wrapText="1"/>
    </xf>
    <xf numFmtId="0" fontId="0" fillId="5" borderId="10" xfId="0" applyNumberFormat="1" applyFont="1" applyFill="1" applyBorder="1" applyAlignment="1" applyProtection="1">
      <alignment horizontal="center" vertical="center" wrapText="1"/>
    </xf>
    <xf numFmtId="0" fontId="0" fillId="5" borderId="12" xfId="0" applyNumberFormat="1" applyFont="1" applyFill="1" applyBorder="1" applyAlignment="1" applyProtection="1">
      <alignment horizontal="center" vertical="top" wrapText="1"/>
    </xf>
    <xf numFmtId="0" fontId="0" fillId="5" borderId="14" xfId="0" applyNumberFormat="1" applyFont="1" applyFill="1" applyBorder="1" applyAlignment="1" applyProtection="1">
      <alignment horizontal="center" vertical="top" wrapText="1"/>
    </xf>
    <xf numFmtId="0" fontId="0" fillId="5" borderId="4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center" vertical="center" wrapText="1"/>
    </xf>
    <xf numFmtId="0" fontId="0" fillId="5" borderId="21" xfId="0" applyNumberFormat="1" applyFont="1" applyFill="1" applyBorder="1" applyAlignment="1" applyProtection="1">
      <alignment horizontal="center" vertical="top" wrapText="1"/>
    </xf>
    <xf numFmtId="0" fontId="0" fillId="5" borderId="2" xfId="0" applyNumberFormat="1" applyFont="1" applyFill="1" applyBorder="1" applyAlignment="1" applyProtection="1">
      <alignment horizontal="center" vertical="top" wrapText="1"/>
    </xf>
    <xf numFmtId="0" fontId="0" fillId="5" borderId="5" xfId="0" applyNumberFormat="1" applyFont="1" applyFill="1" applyBorder="1" applyAlignment="1" applyProtection="1">
      <alignment horizontal="center" vertical="top" wrapText="1"/>
    </xf>
    <xf numFmtId="0" fontId="0" fillId="5" borderId="3" xfId="0" applyNumberFormat="1" applyFont="1" applyFill="1" applyBorder="1" applyAlignment="1" applyProtection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ont="1" applyFill="1" applyBorder="1" applyAlignment="1" applyProtection="1">
      <alignment horizontal="center" vertical="top" wrapText="1"/>
    </xf>
    <xf numFmtId="0" fontId="0" fillId="5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3" xfId="2"/>
    <cellStyle name="Процентный" xfId="1" builtinId="5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88;&#1091;&#1076;\______&#1054;&#1090;&#1095;&#1077;&#1090;&#1099;,%20&#1072;&#1085;&#1072;&#1083;&#1080;&#1079;&#1099;%20&#1083;&#1077;&#1089;&#1093;&#1086;&#1079;&#1086;&#1074;%20(&#1087;&#1086;%20&#1101;&#1083;.&#1087;&#1086;&#1095;&#1090;&#1077;)\2019_&#1085;&#1086;&#1103;&#1073;&#1088;&#1100;\EN-%2031,12,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-х и давальч. "/>
      <sheetName val="4а - цех, станция"/>
      <sheetName val="4 - Б-Х"/>
      <sheetName val="5 - EN"/>
      <sheetName val="5 - EN (2)"/>
      <sheetName val="6 - EN "/>
    </sheetNames>
    <sheetDataSet>
      <sheetData sheetId="0" refreshError="1"/>
      <sheetData sheetId="1">
        <row r="6">
          <cell r="F6" t="str">
            <v>Директор ГЛХУ "Чаусский лесхоз"</v>
          </cell>
        </row>
        <row r="7">
          <cell r="F7" t="str">
            <v>_____________А.В. Юрков</v>
          </cell>
        </row>
        <row r="21">
          <cell r="G21">
            <v>14.96</v>
          </cell>
        </row>
        <row r="22">
          <cell r="G22">
            <v>15.78</v>
          </cell>
        </row>
        <row r="23">
          <cell r="G23">
            <v>17.27</v>
          </cell>
        </row>
        <row r="24">
          <cell r="G24">
            <v>14.96</v>
          </cell>
        </row>
        <row r="25">
          <cell r="G25">
            <v>15.78</v>
          </cell>
        </row>
        <row r="26">
          <cell r="G26">
            <v>17.27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2"/>
  <sheetViews>
    <sheetView tabSelected="1" topLeftCell="A3" zoomScaleNormal="100" zoomScaleSheetLayoutView="85" workbookViewId="0">
      <selection activeCell="A14" sqref="A14:F38"/>
    </sheetView>
  </sheetViews>
  <sheetFormatPr defaultRowHeight="20.25" outlineLevelRow="1" x14ac:dyDescent="0.3"/>
  <cols>
    <col min="1" max="1" width="13.88671875" style="78" customWidth="1"/>
    <col min="2" max="2" width="16.21875" style="78" customWidth="1"/>
    <col min="3" max="3" width="12.77734375" style="78" customWidth="1"/>
    <col min="4" max="4" width="13" style="78" customWidth="1"/>
    <col min="5" max="5" width="13.6640625" style="78" customWidth="1"/>
    <col min="6" max="6" width="17.21875" style="78" customWidth="1"/>
    <col min="7" max="7" width="5.21875" style="78" customWidth="1"/>
    <col min="8" max="8" width="5.88671875" style="78" customWidth="1"/>
    <col min="9" max="246" width="8.77734375" style="78"/>
    <col min="247" max="247" width="13.33203125" style="78" customWidth="1"/>
    <col min="248" max="248" width="9.5546875" style="78" customWidth="1"/>
    <col min="249" max="249" width="12.77734375" style="78" customWidth="1"/>
    <col min="250" max="250" width="10.5546875" style="78" customWidth="1"/>
    <col min="251" max="251" width="10.88671875" style="78" customWidth="1"/>
    <col min="252" max="252" width="11.21875" style="78" customWidth="1"/>
    <col min="253" max="253" width="8.77734375" style="78"/>
    <col min="254" max="254" width="11.21875" style="78" customWidth="1"/>
    <col min="255" max="502" width="8.77734375" style="78"/>
    <col min="503" max="503" width="13.33203125" style="78" customWidth="1"/>
    <col min="504" max="504" width="9.5546875" style="78" customWidth="1"/>
    <col min="505" max="505" width="12.77734375" style="78" customWidth="1"/>
    <col min="506" max="506" width="10.5546875" style="78" customWidth="1"/>
    <col min="507" max="507" width="10.88671875" style="78" customWidth="1"/>
    <col min="508" max="508" width="11.21875" style="78" customWidth="1"/>
    <col min="509" max="509" width="8.77734375" style="78"/>
    <col min="510" max="510" width="11.21875" style="78" customWidth="1"/>
    <col min="511" max="758" width="8.77734375" style="78"/>
    <col min="759" max="759" width="13.33203125" style="78" customWidth="1"/>
    <col min="760" max="760" width="9.5546875" style="78" customWidth="1"/>
    <col min="761" max="761" width="12.77734375" style="78" customWidth="1"/>
    <col min="762" max="762" width="10.5546875" style="78" customWidth="1"/>
    <col min="763" max="763" width="10.88671875" style="78" customWidth="1"/>
    <col min="764" max="764" width="11.21875" style="78" customWidth="1"/>
    <col min="765" max="765" width="8.77734375" style="78"/>
    <col min="766" max="766" width="11.21875" style="78" customWidth="1"/>
    <col min="767" max="1014" width="8.77734375" style="78"/>
    <col min="1015" max="1015" width="13.33203125" style="78" customWidth="1"/>
    <col min="1016" max="1016" width="9.5546875" style="78" customWidth="1"/>
    <col min="1017" max="1017" width="12.77734375" style="78" customWidth="1"/>
    <col min="1018" max="1018" width="10.5546875" style="78" customWidth="1"/>
    <col min="1019" max="1019" width="10.88671875" style="78" customWidth="1"/>
    <col min="1020" max="1020" width="11.21875" style="78" customWidth="1"/>
    <col min="1021" max="1021" width="8.77734375" style="78"/>
    <col min="1022" max="1022" width="11.21875" style="78" customWidth="1"/>
    <col min="1023" max="1270" width="8.77734375" style="78"/>
    <col min="1271" max="1271" width="13.33203125" style="78" customWidth="1"/>
    <col min="1272" max="1272" width="9.5546875" style="78" customWidth="1"/>
    <col min="1273" max="1273" width="12.77734375" style="78" customWidth="1"/>
    <col min="1274" max="1274" width="10.5546875" style="78" customWidth="1"/>
    <col min="1275" max="1275" width="10.88671875" style="78" customWidth="1"/>
    <col min="1276" max="1276" width="11.21875" style="78" customWidth="1"/>
    <col min="1277" max="1277" width="8.77734375" style="78"/>
    <col min="1278" max="1278" width="11.21875" style="78" customWidth="1"/>
    <col min="1279" max="1526" width="8.77734375" style="78"/>
    <col min="1527" max="1527" width="13.33203125" style="78" customWidth="1"/>
    <col min="1528" max="1528" width="9.5546875" style="78" customWidth="1"/>
    <col min="1529" max="1529" width="12.77734375" style="78" customWidth="1"/>
    <col min="1530" max="1530" width="10.5546875" style="78" customWidth="1"/>
    <col min="1531" max="1531" width="10.88671875" style="78" customWidth="1"/>
    <col min="1532" max="1532" width="11.21875" style="78" customWidth="1"/>
    <col min="1533" max="1533" width="8.77734375" style="78"/>
    <col min="1534" max="1534" width="11.21875" style="78" customWidth="1"/>
    <col min="1535" max="1782" width="8.77734375" style="78"/>
    <col min="1783" max="1783" width="13.33203125" style="78" customWidth="1"/>
    <col min="1784" max="1784" width="9.5546875" style="78" customWidth="1"/>
    <col min="1785" max="1785" width="12.77734375" style="78" customWidth="1"/>
    <col min="1786" max="1786" width="10.5546875" style="78" customWidth="1"/>
    <col min="1787" max="1787" width="10.88671875" style="78" customWidth="1"/>
    <col min="1788" max="1788" width="11.21875" style="78" customWidth="1"/>
    <col min="1789" max="1789" width="8.77734375" style="78"/>
    <col min="1790" max="1790" width="11.21875" style="78" customWidth="1"/>
    <col min="1791" max="2038" width="8.77734375" style="78"/>
    <col min="2039" max="2039" width="13.33203125" style="78" customWidth="1"/>
    <col min="2040" max="2040" width="9.5546875" style="78" customWidth="1"/>
    <col min="2041" max="2041" width="12.77734375" style="78" customWidth="1"/>
    <col min="2042" max="2042" width="10.5546875" style="78" customWidth="1"/>
    <col min="2043" max="2043" width="10.88671875" style="78" customWidth="1"/>
    <col min="2044" max="2044" width="11.21875" style="78" customWidth="1"/>
    <col min="2045" max="2045" width="8.77734375" style="78"/>
    <col min="2046" max="2046" width="11.21875" style="78" customWidth="1"/>
    <col min="2047" max="2294" width="8.77734375" style="78"/>
    <col min="2295" max="2295" width="13.33203125" style="78" customWidth="1"/>
    <col min="2296" max="2296" width="9.5546875" style="78" customWidth="1"/>
    <col min="2297" max="2297" width="12.77734375" style="78" customWidth="1"/>
    <col min="2298" max="2298" width="10.5546875" style="78" customWidth="1"/>
    <col min="2299" max="2299" width="10.88671875" style="78" customWidth="1"/>
    <col min="2300" max="2300" width="11.21875" style="78" customWidth="1"/>
    <col min="2301" max="2301" width="8.77734375" style="78"/>
    <col min="2302" max="2302" width="11.21875" style="78" customWidth="1"/>
    <col min="2303" max="2550" width="8.77734375" style="78"/>
    <col min="2551" max="2551" width="13.33203125" style="78" customWidth="1"/>
    <col min="2552" max="2552" width="9.5546875" style="78" customWidth="1"/>
    <col min="2553" max="2553" width="12.77734375" style="78" customWidth="1"/>
    <col min="2554" max="2554" width="10.5546875" style="78" customWidth="1"/>
    <col min="2555" max="2555" width="10.88671875" style="78" customWidth="1"/>
    <col min="2556" max="2556" width="11.21875" style="78" customWidth="1"/>
    <col min="2557" max="2557" width="8.77734375" style="78"/>
    <col min="2558" max="2558" width="11.21875" style="78" customWidth="1"/>
    <col min="2559" max="2806" width="8.77734375" style="78"/>
    <col min="2807" max="2807" width="13.33203125" style="78" customWidth="1"/>
    <col min="2808" max="2808" width="9.5546875" style="78" customWidth="1"/>
    <col min="2809" max="2809" width="12.77734375" style="78" customWidth="1"/>
    <col min="2810" max="2810" width="10.5546875" style="78" customWidth="1"/>
    <col min="2811" max="2811" width="10.88671875" style="78" customWidth="1"/>
    <col min="2812" max="2812" width="11.21875" style="78" customWidth="1"/>
    <col min="2813" max="2813" width="8.77734375" style="78"/>
    <col min="2814" max="2814" width="11.21875" style="78" customWidth="1"/>
    <col min="2815" max="3062" width="8.77734375" style="78"/>
    <col min="3063" max="3063" width="13.33203125" style="78" customWidth="1"/>
    <col min="3064" max="3064" width="9.5546875" style="78" customWidth="1"/>
    <col min="3065" max="3065" width="12.77734375" style="78" customWidth="1"/>
    <col min="3066" max="3066" width="10.5546875" style="78" customWidth="1"/>
    <col min="3067" max="3067" width="10.88671875" style="78" customWidth="1"/>
    <col min="3068" max="3068" width="11.21875" style="78" customWidth="1"/>
    <col min="3069" max="3069" width="8.77734375" style="78"/>
    <col min="3070" max="3070" width="11.21875" style="78" customWidth="1"/>
    <col min="3071" max="3318" width="8.77734375" style="78"/>
    <col min="3319" max="3319" width="13.33203125" style="78" customWidth="1"/>
    <col min="3320" max="3320" width="9.5546875" style="78" customWidth="1"/>
    <col min="3321" max="3321" width="12.77734375" style="78" customWidth="1"/>
    <col min="3322" max="3322" width="10.5546875" style="78" customWidth="1"/>
    <col min="3323" max="3323" width="10.88671875" style="78" customWidth="1"/>
    <col min="3324" max="3324" width="11.21875" style="78" customWidth="1"/>
    <col min="3325" max="3325" width="8.77734375" style="78"/>
    <col min="3326" max="3326" width="11.21875" style="78" customWidth="1"/>
    <col min="3327" max="3574" width="8.77734375" style="78"/>
    <col min="3575" max="3575" width="13.33203125" style="78" customWidth="1"/>
    <col min="3576" max="3576" width="9.5546875" style="78" customWidth="1"/>
    <col min="3577" max="3577" width="12.77734375" style="78" customWidth="1"/>
    <col min="3578" max="3578" width="10.5546875" style="78" customWidth="1"/>
    <col min="3579" max="3579" width="10.88671875" style="78" customWidth="1"/>
    <col min="3580" max="3580" width="11.21875" style="78" customWidth="1"/>
    <col min="3581" max="3581" width="8.77734375" style="78"/>
    <col min="3582" max="3582" width="11.21875" style="78" customWidth="1"/>
    <col min="3583" max="3830" width="8.77734375" style="78"/>
    <col min="3831" max="3831" width="13.33203125" style="78" customWidth="1"/>
    <col min="3832" max="3832" width="9.5546875" style="78" customWidth="1"/>
    <col min="3833" max="3833" width="12.77734375" style="78" customWidth="1"/>
    <col min="3834" max="3834" width="10.5546875" style="78" customWidth="1"/>
    <col min="3835" max="3835" width="10.88671875" style="78" customWidth="1"/>
    <col min="3836" max="3836" width="11.21875" style="78" customWidth="1"/>
    <col min="3837" max="3837" width="8.77734375" style="78"/>
    <col min="3838" max="3838" width="11.21875" style="78" customWidth="1"/>
    <col min="3839" max="4086" width="8.77734375" style="78"/>
    <col min="4087" max="4087" width="13.33203125" style="78" customWidth="1"/>
    <col min="4088" max="4088" width="9.5546875" style="78" customWidth="1"/>
    <col min="4089" max="4089" width="12.77734375" style="78" customWidth="1"/>
    <col min="4090" max="4090" width="10.5546875" style="78" customWidth="1"/>
    <col min="4091" max="4091" width="10.88671875" style="78" customWidth="1"/>
    <col min="4092" max="4092" width="11.21875" style="78" customWidth="1"/>
    <col min="4093" max="4093" width="8.77734375" style="78"/>
    <col min="4094" max="4094" width="11.21875" style="78" customWidth="1"/>
    <col min="4095" max="4342" width="8.77734375" style="78"/>
    <col min="4343" max="4343" width="13.33203125" style="78" customWidth="1"/>
    <col min="4344" max="4344" width="9.5546875" style="78" customWidth="1"/>
    <col min="4345" max="4345" width="12.77734375" style="78" customWidth="1"/>
    <col min="4346" max="4346" width="10.5546875" style="78" customWidth="1"/>
    <col min="4347" max="4347" width="10.88671875" style="78" customWidth="1"/>
    <col min="4348" max="4348" width="11.21875" style="78" customWidth="1"/>
    <col min="4349" max="4349" width="8.77734375" style="78"/>
    <col min="4350" max="4350" width="11.21875" style="78" customWidth="1"/>
    <col min="4351" max="4598" width="8.77734375" style="78"/>
    <col min="4599" max="4599" width="13.33203125" style="78" customWidth="1"/>
    <col min="4600" max="4600" width="9.5546875" style="78" customWidth="1"/>
    <col min="4601" max="4601" width="12.77734375" style="78" customWidth="1"/>
    <col min="4602" max="4602" width="10.5546875" style="78" customWidth="1"/>
    <col min="4603" max="4603" width="10.88671875" style="78" customWidth="1"/>
    <col min="4604" max="4604" width="11.21875" style="78" customWidth="1"/>
    <col min="4605" max="4605" width="8.77734375" style="78"/>
    <col min="4606" max="4606" width="11.21875" style="78" customWidth="1"/>
    <col min="4607" max="4854" width="8.77734375" style="78"/>
    <col min="4855" max="4855" width="13.33203125" style="78" customWidth="1"/>
    <col min="4856" max="4856" width="9.5546875" style="78" customWidth="1"/>
    <col min="4857" max="4857" width="12.77734375" style="78" customWidth="1"/>
    <col min="4858" max="4858" width="10.5546875" style="78" customWidth="1"/>
    <col min="4859" max="4859" width="10.88671875" style="78" customWidth="1"/>
    <col min="4860" max="4860" width="11.21875" style="78" customWidth="1"/>
    <col min="4861" max="4861" width="8.77734375" style="78"/>
    <col min="4862" max="4862" width="11.21875" style="78" customWidth="1"/>
    <col min="4863" max="5110" width="8.77734375" style="78"/>
    <col min="5111" max="5111" width="13.33203125" style="78" customWidth="1"/>
    <col min="5112" max="5112" width="9.5546875" style="78" customWidth="1"/>
    <col min="5113" max="5113" width="12.77734375" style="78" customWidth="1"/>
    <col min="5114" max="5114" width="10.5546875" style="78" customWidth="1"/>
    <col min="5115" max="5115" width="10.88671875" style="78" customWidth="1"/>
    <col min="5116" max="5116" width="11.21875" style="78" customWidth="1"/>
    <col min="5117" max="5117" width="8.77734375" style="78"/>
    <col min="5118" max="5118" width="11.21875" style="78" customWidth="1"/>
    <col min="5119" max="5366" width="8.77734375" style="78"/>
    <col min="5367" max="5367" width="13.33203125" style="78" customWidth="1"/>
    <col min="5368" max="5368" width="9.5546875" style="78" customWidth="1"/>
    <col min="5369" max="5369" width="12.77734375" style="78" customWidth="1"/>
    <col min="5370" max="5370" width="10.5546875" style="78" customWidth="1"/>
    <col min="5371" max="5371" width="10.88671875" style="78" customWidth="1"/>
    <col min="5372" max="5372" width="11.21875" style="78" customWidth="1"/>
    <col min="5373" max="5373" width="8.77734375" style="78"/>
    <col min="5374" max="5374" width="11.21875" style="78" customWidth="1"/>
    <col min="5375" max="5622" width="8.77734375" style="78"/>
    <col min="5623" max="5623" width="13.33203125" style="78" customWidth="1"/>
    <col min="5624" max="5624" width="9.5546875" style="78" customWidth="1"/>
    <col min="5625" max="5625" width="12.77734375" style="78" customWidth="1"/>
    <col min="5626" max="5626" width="10.5546875" style="78" customWidth="1"/>
    <col min="5627" max="5627" width="10.88671875" style="78" customWidth="1"/>
    <col min="5628" max="5628" width="11.21875" style="78" customWidth="1"/>
    <col min="5629" max="5629" width="8.77734375" style="78"/>
    <col min="5630" max="5630" width="11.21875" style="78" customWidth="1"/>
    <col min="5631" max="5878" width="8.77734375" style="78"/>
    <col min="5879" max="5879" width="13.33203125" style="78" customWidth="1"/>
    <col min="5880" max="5880" width="9.5546875" style="78" customWidth="1"/>
    <col min="5881" max="5881" width="12.77734375" style="78" customWidth="1"/>
    <col min="5882" max="5882" width="10.5546875" style="78" customWidth="1"/>
    <col min="5883" max="5883" width="10.88671875" style="78" customWidth="1"/>
    <col min="5884" max="5884" width="11.21875" style="78" customWidth="1"/>
    <col min="5885" max="5885" width="8.77734375" style="78"/>
    <col min="5886" max="5886" width="11.21875" style="78" customWidth="1"/>
    <col min="5887" max="6134" width="8.77734375" style="78"/>
    <col min="6135" max="6135" width="13.33203125" style="78" customWidth="1"/>
    <col min="6136" max="6136" width="9.5546875" style="78" customWidth="1"/>
    <col min="6137" max="6137" width="12.77734375" style="78" customWidth="1"/>
    <col min="6138" max="6138" width="10.5546875" style="78" customWidth="1"/>
    <col min="6139" max="6139" width="10.88671875" style="78" customWidth="1"/>
    <col min="6140" max="6140" width="11.21875" style="78" customWidth="1"/>
    <col min="6141" max="6141" width="8.77734375" style="78"/>
    <col min="6142" max="6142" width="11.21875" style="78" customWidth="1"/>
    <col min="6143" max="6390" width="8.77734375" style="78"/>
    <col min="6391" max="6391" width="13.33203125" style="78" customWidth="1"/>
    <col min="6392" max="6392" width="9.5546875" style="78" customWidth="1"/>
    <col min="6393" max="6393" width="12.77734375" style="78" customWidth="1"/>
    <col min="6394" max="6394" width="10.5546875" style="78" customWidth="1"/>
    <col min="6395" max="6395" width="10.88671875" style="78" customWidth="1"/>
    <col min="6396" max="6396" width="11.21875" style="78" customWidth="1"/>
    <col min="6397" max="6397" width="8.77734375" style="78"/>
    <col min="6398" max="6398" width="11.21875" style="78" customWidth="1"/>
    <col min="6399" max="6646" width="8.77734375" style="78"/>
    <col min="6647" max="6647" width="13.33203125" style="78" customWidth="1"/>
    <col min="6648" max="6648" width="9.5546875" style="78" customWidth="1"/>
    <col min="6649" max="6649" width="12.77734375" style="78" customWidth="1"/>
    <col min="6650" max="6650" width="10.5546875" style="78" customWidth="1"/>
    <col min="6651" max="6651" width="10.88671875" style="78" customWidth="1"/>
    <col min="6652" max="6652" width="11.21875" style="78" customWidth="1"/>
    <col min="6653" max="6653" width="8.77734375" style="78"/>
    <col min="6654" max="6654" width="11.21875" style="78" customWidth="1"/>
    <col min="6655" max="6902" width="8.77734375" style="78"/>
    <col min="6903" max="6903" width="13.33203125" style="78" customWidth="1"/>
    <col min="6904" max="6904" width="9.5546875" style="78" customWidth="1"/>
    <col min="6905" max="6905" width="12.77734375" style="78" customWidth="1"/>
    <col min="6906" max="6906" width="10.5546875" style="78" customWidth="1"/>
    <col min="6907" max="6907" width="10.88671875" style="78" customWidth="1"/>
    <col min="6908" max="6908" width="11.21875" style="78" customWidth="1"/>
    <col min="6909" max="6909" width="8.77734375" style="78"/>
    <col min="6910" max="6910" width="11.21875" style="78" customWidth="1"/>
    <col min="6911" max="7158" width="8.77734375" style="78"/>
    <col min="7159" max="7159" width="13.33203125" style="78" customWidth="1"/>
    <col min="7160" max="7160" width="9.5546875" style="78" customWidth="1"/>
    <col min="7161" max="7161" width="12.77734375" style="78" customWidth="1"/>
    <col min="7162" max="7162" width="10.5546875" style="78" customWidth="1"/>
    <col min="7163" max="7163" width="10.88671875" style="78" customWidth="1"/>
    <col min="7164" max="7164" width="11.21875" style="78" customWidth="1"/>
    <col min="7165" max="7165" width="8.77734375" style="78"/>
    <col min="7166" max="7166" width="11.21875" style="78" customWidth="1"/>
    <col min="7167" max="7414" width="8.77734375" style="78"/>
    <col min="7415" max="7415" width="13.33203125" style="78" customWidth="1"/>
    <col min="7416" max="7416" width="9.5546875" style="78" customWidth="1"/>
    <col min="7417" max="7417" width="12.77734375" style="78" customWidth="1"/>
    <col min="7418" max="7418" width="10.5546875" style="78" customWidth="1"/>
    <col min="7419" max="7419" width="10.88671875" style="78" customWidth="1"/>
    <col min="7420" max="7420" width="11.21875" style="78" customWidth="1"/>
    <col min="7421" max="7421" width="8.77734375" style="78"/>
    <col min="7422" max="7422" width="11.21875" style="78" customWidth="1"/>
    <col min="7423" max="7670" width="8.77734375" style="78"/>
    <col min="7671" max="7671" width="13.33203125" style="78" customWidth="1"/>
    <col min="7672" max="7672" width="9.5546875" style="78" customWidth="1"/>
    <col min="7673" max="7673" width="12.77734375" style="78" customWidth="1"/>
    <col min="7674" max="7674" width="10.5546875" style="78" customWidth="1"/>
    <col min="7675" max="7675" width="10.88671875" style="78" customWidth="1"/>
    <col min="7676" max="7676" width="11.21875" style="78" customWidth="1"/>
    <col min="7677" max="7677" width="8.77734375" style="78"/>
    <col min="7678" max="7678" width="11.21875" style="78" customWidth="1"/>
    <col min="7679" max="7926" width="8.77734375" style="78"/>
    <col min="7927" max="7927" width="13.33203125" style="78" customWidth="1"/>
    <col min="7928" max="7928" width="9.5546875" style="78" customWidth="1"/>
    <col min="7929" max="7929" width="12.77734375" style="78" customWidth="1"/>
    <col min="7930" max="7930" width="10.5546875" style="78" customWidth="1"/>
    <col min="7931" max="7931" width="10.88671875" style="78" customWidth="1"/>
    <col min="7932" max="7932" width="11.21875" style="78" customWidth="1"/>
    <col min="7933" max="7933" width="8.77734375" style="78"/>
    <col min="7934" max="7934" width="11.21875" style="78" customWidth="1"/>
    <col min="7935" max="8182" width="8.77734375" style="78"/>
    <col min="8183" max="8183" width="13.33203125" style="78" customWidth="1"/>
    <col min="8184" max="8184" width="9.5546875" style="78" customWidth="1"/>
    <col min="8185" max="8185" width="12.77734375" style="78" customWidth="1"/>
    <col min="8186" max="8186" width="10.5546875" style="78" customWidth="1"/>
    <col min="8187" max="8187" width="10.88671875" style="78" customWidth="1"/>
    <col min="8188" max="8188" width="11.21875" style="78" customWidth="1"/>
    <col min="8189" max="8189" width="8.77734375" style="78"/>
    <col min="8190" max="8190" width="11.21875" style="78" customWidth="1"/>
    <col min="8191" max="8438" width="8.77734375" style="78"/>
    <col min="8439" max="8439" width="13.33203125" style="78" customWidth="1"/>
    <col min="8440" max="8440" width="9.5546875" style="78" customWidth="1"/>
    <col min="8441" max="8441" width="12.77734375" style="78" customWidth="1"/>
    <col min="8442" max="8442" width="10.5546875" style="78" customWidth="1"/>
    <col min="8443" max="8443" width="10.88671875" style="78" customWidth="1"/>
    <col min="8444" max="8444" width="11.21875" style="78" customWidth="1"/>
    <col min="8445" max="8445" width="8.77734375" style="78"/>
    <col min="8446" max="8446" width="11.21875" style="78" customWidth="1"/>
    <col min="8447" max="8694" width="8.77734375" style="78"/>
    <col min="8695" max="8695" width="13.33203125" style="78" customWidth="1"/>
    <col min="8696" max="8696" width="9.5546875" style="78" customWidth="1"/>
    <col min="8697" max="8697" width="12.77734375" style="78" customWidth="1"/>
    <col min="8698" max="8698" width="10.5546875" style="78" customWidth="1"/>
    <col min="8699" max="8699" width="10.88671875" style="78" customWidth="1"/>
    <col min="8700" max="8700" width="11.21875" style="78" customWidth="1"/>
    <col min="8701" max="8701" width="8.77734375" style="78"/>
    <col min="8702" max="8702" width="11.21875" style="78" customWidth="1"/>
    <col min="8703" max="8950" width="8.77734375" style="78"/>
    <col min="8951" max="8951" width="13.33203125" style="78" customWidth="1"/>
    <col min="8952" max="8952" width="9.5546875" style="78" customWidth="1"/>
    <col min="8953" max="8953" width="12.77734375" style="78" customWidth="1"/>
    <col min="8954" max="8954" width="10.5546875" style="78" customWidth="1"/>
    <col min="8955" max="8955" width="10.88671875" style="78" customWidth="1"/>
    <col min="8956" max="8956" width="11.21875" style="78" customWidth="1"/>
    <col min="8957" max="8957" width="8.77734375" style="78"/>
    <col min="8958" max="8958" width="11.21875" style="78" customWidth="1"/>
    <col min="8959" max="9206" width="8.77734375" style="78"/>
    <col min="9207" max="9207" width="13.33203125" style="78" customWidth="1"/>
    <col min="9208" max="9208" width="9.5546875" style="78" customWidth="1"/>
    <col min="9209" max="9209" width="12.77734375" style="78" customWidth="1"/>
    <col min="9210" max="9210" width="10.5546875" style="78" customWidth="1"/>
    <col min="9211" max="9211" width="10.88671875" style="78" customWidth="1"/>
    <col min="9212" max="9212" width="11.21875" style="78" customWidth="1"/>
    <col min="9213" max="9213" width="8.77734375" style="78"/>
    <col min="9214" max="9214" width="11.21875" style="78" customWidth="1"/>
    <col min="9215" max="9462" width="8.77734375" style="78"/>
    <col min="9463" max="9463" width="13.33203125" style="78" customWidth="1"/>
    <col min="9464" max="9464" width="9.5546875" style="78" customWidth="1"/>
    <col min="9465" max="9465" width="12.77734375" style="78" customWidth="1"/>
    <col min="9466" max="9466" width="10.5546875" style="78" customWidth="1"/>
    <col min="9467" max="9467" width="10.88671875" style="78" customWidth="1"/>
    <col min="9468" max="9468" width="11.21875" style="78" customWidth="1"/>
    <col min="9469" max="9469" width="8.77734375" style="78"/>
    <col min="9470" max="9470" width="11.21875" style="78" customWidth="1"/>
    <col min="9471" max="9718" width="8.77734375" style="78"/>
    <col min="9719" max="9719" width="13.33203125" style="78" customWidth="1"/>
    <col min="9720" max="9720" width="9.5546875" style="78" customWidth="1"/>
    <col min="9721" max="9721" width="12.77734375" style="78" customWidth="1"/>
    <col min="9722" max="9722" width="10.5546875" style="78" customWidth="1"/>
    <col min="9723" max="9723" width="10.88671875" style="78" customWidth="1"/>
    <col min="9724" max="9724" width="11.21875" style="78" customWidth="1"/>
    <col min="9725" max="9725" width="8.77734375" style="78"/>
    <col min="9726" max="9726" width="11.21875" style="78" customWidth="1"/>
    <col min="9727" max="9974" width="8.77734375" style="78"/>
    <col min="9975" max="9975" width="13.33203125" style="78" customWidth="1"/>
    <col min="9976" max="9976" width="9.5546875" style="78" customWidth="1"/>
    <col min="9977" max="9977" width="12.77734375" style="78" customWidth="1"/>
    <col min="9978" max="9978" width="10.5546875" style="78" customWidth="1"/>
    <col min="9979" max="9979" width="10.88671875" style="78" customWidth="1"/>
    <col min="9980" max="9980" width="11.21875" style="78" customWidth="1"/>
    <col min="9981" max="9981" width="8.77734375" style="78"/>
    <col min="9982" max="9982" width="11.21875" style="78" customWidth="1"/>
    <col min="9983" max="10230" width="8.77734375" style="78"/>
    <col min="10231" max="10231" width="13.33203125" style="78" customWidth="1"/>
    <col min="10232" max="10232" width="9.5546875" style="78" customWidth="1"/>
    <col min="10233" max="10233" width="12.77734375" style="78" customWidth="1"/>
    <col min="10234" max="10234" width="10.5546875" style="78" customWidth="1"/>
    <col min="10235" max="10235" width="10.88671875" style="78" customWidth="1"/>
    <col min="10236" max="10236" width="11.21875" style="78" customWidth="1"/>
    <col min="10237" max="10237" width="8.77734375" style="78"/>
    <col min="10238" max="10238" width="11.21875" style="78" customWidth="1"/>
    <col min="10239" max="10486" width="8.77734375" style="78"/>
    <col min="10487" max="10487" width="13.33203125" style="78" customWidth="1"/>
    <col min="10488" max="10488" width="9.5546875" style="78" customWidth="1"/>
    <col min="10489" max="10489" width="12.77734375" style="78" customWidth="1"/>
    <col min="10490" max="10490" width="10.5546875" style="78" customWidth="1"/>
    <col min="10491" max="10491" width="10.88671875" style="78" customWidth="1"/>
    <col min="10492" max="10492" width="11.21875" style="78" customWidth="1"/>
    <col min="10493" max="10493" width="8.77734375" style="78"/>
    <col min="10494" max="10494" width="11.21875" style="78" customWidth="1"/>
    <col min="10495" max="10742" width="8.77734375" style="78"/>
    <col min="10743" max="10743" width="13.33203125" style="78" customWidth="1"/>
    <col min="10744" max="10744" width="9.5546875" style="78" customWidth="1"/>
    <col min="10745" max="10745" width="12.77734375" style="78" customWidth="1"/>
    <col min="10746" max="10746" width="10.5546875" style="78" customWidth="1"/>
    <col min="10747" max="10747" width="10.88671875" style="78" customWidth="1"/>
    <col min="10748" max="10748" width="11.21875" style="78" customWidth="1"/>
    <col min="10749" max="10749" width="8.77734375" style="78"/>
    <col min="10750" max="10750" width="11.21875" style="78" customWidth="1"/>
    <col min="10751" max="10998" width="8.77734375" style="78"/>
    <col min="10999" max="10999" width="13.33203125" style="78" customWidth="1"/>
    <col min="11000" max="11000" width="9.5546875" style="78" customWidth="1"/>
    <col min="11001" max="11001" width="12.77734375" style="78" customWidth="1"/>
    <col min="11002" max="11002" width="10.5546875" style="78" customWidth="1"/>
    <col min="11003" max="11003" width="10.88671875" style="78" customWidth="1"/>
    <col min="11004" max="11004" width="11.21875" style="78" customWidth="1"/>
    <col min="11005" max="11005" width="8.77734375" style="78"/>
    <col min="11006" max="11006" width="11.21875" style="78" customWidth="1"/>
    <col min="11007" max="11254" width="8.77734375" style="78"/>
    <col min="11255" max="11255" width="13.33203125" style="78" customWidth="1"/>
    <col min="11256" max="11256" width="9.5546875" style="78" customWidth="1"/>
    <col min="11257" max="11257" width="12.77734375" style="78" customWidth="1"/>
    <col min="11258" max="11258" width="10.5546875" style="78" customWidth="1"/>
    <col min="11259" max="11259" width="10.88671875" style="78" customWidth="1"/>
    <col min="11260" max="11260" width="11.21875" style="78" customWidth="1"/>
    <col min="11261" max="11261" width="8.77734375" style="78"/>
    <col min="11262" max="11262" width="11.21875" style="78" customWidth="1"/>
    <col min="11263" max="11510" width="8.77734375" style="78"/>
    <col min="11511" max="11511" width="13.33203125" style="78" customWidth="1"/>
    <col min="11512" max="11512" width="9.5546875" style="78" customWidth="1"/>
    <col min="11513" max="11513" width="12.77734375" style="78" customWidth="1"/>
    <col min="11514" max="11514" width="10.5546875" style="78" customWidth="1"/>
    <col min="11515" max="11515" width="10.88671875" style="78" customWidth="1"/>
    <col min="11516" max="11516" width="11.21875" style="78" customWidth="1"/>
    <col min="11517" max="11517" width="8.77734375" style="78"/>
    <col min="11518" max="11518" width="11.21875" style="78" customWidth="1"/>
    <col min="11519" max="11766" width="8.77734375" style="78"/>
    <col min="11767" max="11767" width="13.33203125" style="78" customWidth="1"/>
    <col min="11768" max="11768" width="9.5546875" style="78" customWidth="1"/>
    <col min="11769" max="11769" width="12.77734375" style="78" customWidth="1"/>
    <col min="11770" max="11770" width="10.5546875" style="78" customWidth="1"/>
    <col min="11771" max="11771" width="10.88671875" style="78" customWidth="1"/>
    <col min="11772" max="11772" width="11.21875" style="78" customWidth="1"/>
    <col min="11773" max="11773" width="8.77734375" style="78"/>
    <col min="11774" max="11774" width="11.21875" style="78" customWidth="1"/>
    <col min="11775" max="12022" width="8.77734375" style="78"/>
    <col min="12023" max="12023" width="13.33203125" style="78" customWidth="1"/>
    <col min="12024" max="12024" width="9.5546875" style="78" customWidth="1"/>
    <col min="12025" max="12025" width="12.77734375" style="78" customWidth="1"/>
    <col min="12026" max="12026" width="10.5546875" style="78" customWidth="1"/>
    <col min="12027" max="12027" width="10.88671875" style="78" customWidth="1"/>
    <col min="12028" max="12028" width="11.21875" style="78" customWidth="1"/>
    <col min="12029" max="12029" width="8.77734375" style="78"/>
    <col min="12030" max="12030" width="11.21875" style="78" customWidth="1"/>
    <col min="12031" max="12278" width="8.77734375" style="78"/>
    <col min="12279" max="12279" width="13.33203125" style="78" customWidth="1"/>
    <col min="12280" max="12280" width="9.5546875" style="78" customWidth="1"/>
    <col min="12281" max="12281" width="12.77734375" style="78" customWidth="1"/>
    <col min="12282" max="12282" width="10.5546875" style="78" customWidth="1"/>
    <col min="12283" max="12283" width="10.88671875" style="78" customWidth="1"/>
    <col min="12284" max="12284" width="11.21875" style="78" customWidth="1"/>
    <col min="12285" max="12285" width="8.77734375" style="78"/>
    <col min="12286" max="12286" width="11.21875" style="78" customWidth="1"/>
    <col min="12287" max="12534" width="8.77734375" style="78"/>
    <col min="12535" max="12535" width="13.33203125" style="78" customWidth="1"/>
    <col min="12536" max="12536" width="9.5546875" style="78" customWidth="1"/>
    <col min="12537" max="12537" width="12.77734375" style="78" customWidth="1"/>
    <col min="12538" max="12538" width="10.5546875" style="78" customWidth="1"/>
    <col min="12539" max="12539" width="10.88671875" style="78" customWidth="1"/>
    <col min="12540" max="12540" width="11.21875" style="78" customWidth="1"/>
    <col min="12541" max="12541" width="8.77734375" style="78"/>
    <col min="12542" max="12542" width="11.21875" style="78" customWidth="1"/>
    <col min="12543" max="12790" width="8.77734375" style="78"/>
    <col min="12791" max="12791" width="13.33203125" style="78" customWidth="1"/>
    <col min="12792" max="12792" width="9.5546875" style="78" customWidth="1"/>
    <col min="12793" max="12793" width="12.77734375" style="78" customWidth="1"/>
    <col min="12794" max="12794" width="10.5546875" style="78" customWidth="1"/>
    <col min="12795" max="12795" width="10.88671875" style="78" customWidth="1"/>
    <col min="12796" max="12796" width="11.21875" style="78" customWidth="1"/>
    <col min="12797" max="12797" width="8.77734375" style="78"/>
    <col min="12798" max="12798" width="11.21875" style="78" customWidth="1"/>
    <col min="12799" max="13046" width="8.77734375" style="78"/>
    <col min="13047" max="13047" width="13.33203125" style="78" customWidth="1"/>
    <col min="13048" max="13048" width="9.5546875" style="78" customWidth="1"/>
    <col min="13049" max="13049" width="12.77734375" style="78" customWidth="1"/>
    <col min="13050" max="13050" width="10.5546875" style="78" customWidth="1"/>
    <col min="13051" max="13051" width="10.88671875" style="78" customWidth="1"/>
    <col min="13052" max="13052" width="11.21875" style="78" customWidth="1"/>
    <col min="13053" max="13053" width="8.77734375" style="78"/>
    <col min="13054" max="13054" width="11.21875" style="78" customWidth="1"/>
    <col min="13055" max="13302" width="8.77734375" style="78"/>
    <col min="13303" max="13303" width="13.33203125" style="78" customWidth="1"/>
    <col min="13304" max="13304" width="9.5546875" style="78" customWidth="1"/>
    <col min="13305" max="13305" width="12.77734375" style="78" customWidth="1"/>
    <col min="13306" max="13306" width="10.5546875" style="78" customWidth="1"/>
    <col min="13307" max="13307" width="10.88671875" style="78" customWidth="1"/>
    <col min="13308" max="13308" width="11.21875" style="78" customWidth="1"/>
    <col min="13309" max="13309" width="8.77734375" style="78"/>
    <col min="13310" max="13310" width="11.21875" style="78" customWidth="1"/>
    <col min="13311" max="13558" width="8.77734375" style="78"/>
    <col min="13559" max="13559" width="13.33203125" style="78" customWidth="1"/>
    <col min="13560" max="13560" width="9.5546875" style="78" customWidth="1"/>
    <col min="13561" max="13561" width="12.77734375" style="78" customWidth="1"/>
    <col min="13562" max="13562" width="10.5546875" style="78" customWidth="1"/>
    <col min="13563" max="13563" width="10.88671875" style="78" customWidth="1"/>
    <col min="13564" max="13564" width="11.21875" style="78" customWidth="1"/>
    <col min="13565" max="13565" width="8.77734375" style="78"/>
    <col min="13566" max="13566" width="11.21875" style="78" customWidth="1"/>
    <col min="13567" max="13814" width="8.77734375" style="78"/>
    <col min="13815" max="13815" width="13.33203125" style="78" customWidth="1"/>
    <col min="13816" max="13816" width="9.5546875" style="78" customWidth="1"/>
    <col min="13817" max="13817" width="12.77734375" style="78" customWidth="1"/>
    <col min="13818" max="13818" width="10.5546875" style="78" customWidth="1"/>
    <col min="13819" max="13819" width="10.88671875" style="78" customWidth="1"/>
    <col min="13820" max="13820" width="11.21875" style="78" customWidth="1"/>
    <col min="13821" max="13821" width="8.77734375" style="78"/>
    <col min="13822" max="13822" width="11.21875" style="78" customWidth="1"/>
    <col min="13823" max="14070" width="8.77734375" style="78"/>
    <col min="14071" max="14071" width="13.33203125" style="78" customWidth="1"/>
    <col min="14072" max="14072" width="9.5546875" style="78" customWidth="1"/>
    <col min="14073" max="14073" width="12.77734375" style="78" customWidth="1"/>
    <col min="14074" max="14074" width="10.5546875" style="78" customWidth="1"/>
    <col min="14075" max="14075" width="10.88671875" style="78" customWidth="1"/>
    <col min="14076" max="14076" width="11.21875" style="78" customWidth="1"/>
    <col min="14077" max="14077" width="8.77734375" style="78"/>
    <col min="14078" max="14078" width="11.21875" style="78" customWidth="1"/>
    <col min="14079" max="14326" width="8.77734375" style="78"/>
    <col min="14327" max="14327" width="13.33203125" style="78" customWidth="1"/>
    <col min="14328" max="14328" width="9.5546875" style="78" customWidth="1"/>
    <col min="14329" max="14329" width="12.77734375" style="78" customWidth="1"/>
    <col min="14330" max="14330" width="10.5546875" style="78" customWidth="1"/>
    <col min="14331" max="14331" width="10.88671875" style="78" customWidth="1"/>
    <col min="14332" max="14332" width="11.21875" style="78" customWidth="1"/>
    <col min="14333" max="14333" width="8.77734375" style="78"/>
    <col min="14334" max="14334" width="11.21875" style="78" customWidth="1"/>
    <col min="14335" max="14582" width="8.77734375" style="78"/>
    <col min="14583" max="14583" width="13.33203125" style="78" customWidth="1"/>
    <col min="14584" max="14584" width="9.5546875" style="78" customWidth="1"/>
    <col min="14585" max="14585" width="12.77734375" style="78" customWidth="1"/>
    <col min="14586" max="14586" width="10.5546875" style="78" customWidth="1"/>
    <col min="14587" max="14587" width="10.88671875" style="78" customWidth="1"/>
    <col min="14588" max="14588" width="11.21875" style="78" customWidth="1"/>
    <col min="14589" max="14589" width="8.77734375" style="78"/>
    <col min="14590" max="14590" width="11.21875" style="78" customWidth="1"/>
    <col min="14591" max="14838" width="8.77734375" style="78"/>
    <col min="14839" max="14839" width="13.33203125" style="78" customWidth="1"/>
    <col min="14840" max="14840" width="9.5546875" style="78" customWidth="1"/>
    <col min="14841" max="14841" width="12.77734375" style="78" customWidth="1"/>
    <col min="14842" max="14842" width="10.5546875" style="78" customWidth="1"/>
    <col min="14843" max="14843" width="10.88671875" style="78" customWidth="1"/>
    <col min="14844" max="14844" width="11.21875" style="78" customWidth="1"/>
    <col min="14845" max="14845" width="8.77734375" style="78"/>
    <col min="14846" max="14846" width="11.21875" style="78" customWidth="1"/>
    <col min="14847" max="15094" width="8.77734375" style="78"/>
    <col min="15095" max="15095" width="13.33203125" style="78" customWidth="1"/>
    <col min="15096" max="15096" width="9.5546875" style="78" customWidth="1"/>
    <col min="15097" max="15097" width="12.77734375" style="78" customWidth="1"/>
    <col min="15098" max="15098" width="10.5546875" style="78" customWidth="1"/>
    <col min="15099" max="15099" width="10.88671875" style="78" customWidth="1"/>
    <col min="15100" max="15100" width="11.21875" style="78" customWidth="1"/>
    <col min="15101" max="15101" width="8.77734375" style="78"/>
    <col min="15102" max="15102" width="11.21875" style="78" customWidth="1"/>
    <col min="15103" max="15350" width="8.77734375" style="78"/>
    <col min="15351" max="15351" width="13.33203125" style="78" customWidth="1"/>
    <col min="15352" max="15352" width="9.5546875" style="78" customWidth="1"/>
    <col min="15353" max="15353" width="12.77734375" style="78" customWidth="1"/>
    <col min="15354" max="15354" width="10.5546875" style="78" customWidth="1"/>
    <col min="15355" max="15355" width="10.88671875" style="78" customWidth="1"/>
    <col min="15356" max="15356" width="11.21875" style="78" customWidth="1"/>
    <col min="15357" max="15357" width="8.77734375" style="78"/>
    <col min="15358" max="15358" width="11.21875" style="78" customWidth="1"/>
    <col min="15359" max="15606" width="8.77734375" style="78"/>
    <col min="15607" max="15607" width="13.33203125" style="78" customWidth="1"/>
    <col min="15608" max="15608" width="9.5546875" style="78" customWidth="1"/>
    <col min="15609" max="15609" width="12.77734375" style="78" customWidth="1"/>
    <col min="15610" max="15610" width="10.5546875" style="78" customWidth="1"/>
    <col min="15611" max="15611" width="10.88671875" style="78" customWidth="1"/>
    <col min="15612" max="15612" width="11.21875" style="78" customWidth="1"/>
    <col min="15613" max="15613" width="8.77734375" style="78"/>
    <col min="15614" max="15614" width="11.21875" style="78" customWidth="1"/>
    <col min="15615" max="15862" width="8.77734375" style="78"/>
    <col min="15863" max="15863" width="13.33203125" style="78" customWidth="1"/>
    <col min="15864" max="15864" width="9.5546875" style="78" customWidth="1"/>
    <col min="15865" max="15865" width="12.77734375" style="78" customWidth="1"/>
    <col min="15866" max="15866" width="10.5546875" style="78" customWidth="1"/>
    <col min="15867" max="15867" width="10.88671875" style="78" customWidth="1"/>
    <col min="15868" max="15868" width="11.21875" style="78" customWidth="1"/>
    <col min="15869" max="15869" width="8.77734375" style="78"/>
    <col min="15870" max="15870" width="11.21875" style="78" customWidth="1"/>
    <col min="15871" max="16118" width="8.77734375" style="78"/>
    <col min="16119" max="16119" width="13.33203125" style="78" customWidth="1"/>
    <col min="16120" max="16120" width="9.5546875" style="78" customWidth="1"/>
    <col min="16121" max="16121" width="12.77734375" style="78" customWidth="1"/>
    <col min="16122" max="16122" width="10.5546875" style="78" customWidth="1"/>
    <col min="16123" max="16123" width="10.88671875" style="78" customWidth="1"/>
    <col min="16124" max="16124" width="11.21875" style="78" customWidth="1"/>
    <col min="16125" max="16125" width="8.77734375" style="78"/>
    <col min="16126" max="16126" width="11.21875" style="78" customWidth="1"/>
    <col min="16127" max="16384" width="8.77734375" style="78"/>
  </cols>
  <sheetData>
    <row r="1" spans="1:10" x14ac:dyDescent="0.3">
      <c r="E1" s="77" t="s">
        <v>22</v>
      </c>
      <c r="F1" s="36"/>
      <c r="H1" s="77"/>
      <c r="I1" s="77"/>
      <c r="J1" s="77"/>
    </row>
    <row r="2" spans="1:10" ht="25.5" customHeight="1" x14ac:dyDescent="0.3">
      <c r="E2" s="77" t="s">
        <v>132</v>
      </c>
      <c r="G2" s="77"/>
      <c r="H2" s="77"/>
      <c r="I2" s="77"/>
      <c r="J2" s="77"/>
    </row>
    <row r="3" spans="1:10" ht="24" customHeight="1" x14ac:dyDescent="0.3">
      <c r="E3" s="84" t="s">
        <v>133</v>
      </c>
      <c r="F3" s="77"/>
      <c r="G3" s="77"/>
      <c r="H3" s="77"/>
      <c r="I3" s="77"/>
      <c r="J3" s="77"/>
    </row>
    <row r="4" spans="1:10" x14ac:dyDescent="0.3">
      <c r="E4" s="77" t="s">
        <v>138</v>
      </c>
      <c r="F4" s="83"/>
      <c r="G4" s="80"/>
      <c r="H4" s="80"/>
      <c r="I4" s="80"/>
      <c r="J4" s="80"/>
    </row>
    <row r="5" spans="1:10" x14ac:dyDescent="0.3">
      <c r="D5" s="105" t="s">
        <v>139</v>
      </c>
      <c r="E5" s="105"/>
      <c r="F5" s="105"/>
    </row>
    <row r="6" spans="1:10" x14ac:dyDescent="0.3">
      <c r="D6" s="83"/>
      <c r="E6" s="83"/>
      <c r="F6" s="83"/>
    </row>
    <row r="7" spans="1:10" ht="42" customHeight="1" x14ac:dyDescent="0.3">
      <c r="A7" s="117" t="s">
        <v>141</v>
      </c>
      <c r="B7" s="117"/>
      <c r="C7" s="117"/>
      <c r="D7" s="117"/>
      <c r="E7" s="117"/>
      <c r="F7" s="117"/>
      <c r="G7" s="85"/>
      <c r="H7" s="85"/>
      <c r="I7" s="85"/>
    </row>
    <row r="8" spans="1:10" ht="41.45" customHeight="1" x14ac:dyDescent="0.3">
      <c r="A8" s="106" t="s">
        <v>134</v>
      </c>
      <c r="B8" s="106"/>
      <c r="C8" s="106"/>
      <c r="D8" s="106"/>
      <c r="E8" s="106"/>
      <c r="F8" s="106"/>
      <c r="G8" s="86"/>
      <c r="H8" s="86"/>
      <c r="I8" s="86"/>
    </row>
    <row r="9" spans="1:10" ht="28.15" customHeight="1" x14ac:dyDescent="0.3">
      <c r="A9" s="112" t="s">
        <v>135</v>
      </c>
      <c r="B9" s="112"/>
      <c r="C9" s="112"/>
      <c r="D9" s="112"/>
      <c r="E9" s="112"/>
      <c r="F9" s="112"/>
      <c r="G9" s="87"/>
      <c r="H9" s="87"/>
      <c r="I9" s="87"/>
    </row>
    <row r="10" spans="1:10" ht="25.5" hidden="1" customHeight="1" outlineLevel="1" x14ac:dyDescent="0.3">
      <c r="C10" s="2" t="s">
        <v>0</v>
      </c>
      <c r="D10" s="2"/>
      <c r="E10" s="2"/>
      <c r="F10" s="2"/>
    </row>
    <row r="11" spans="1:10" ht="23.25" hidden="1" customHeight="1" outlineLevel="1" x14ac:dyDescent="0.3">
      <c r="C11" s="3" t="s">
        <v>1</v>
      </c>
      <c r="D11" s="3" t="s">
        <v>2</v>
      </c>
      <c r="E11" s="3" t="s">
        <v>3</v>
      </c>
      <c r="F11" s="3" t="s">
        <v>4</v>
      </c>
    </row>
    <row r="12" spans="1:10" ht="26.25" hidden="1" customHeight="1" outlineLevel="1" x14ac:dyDescent="0.3">
      <c r="B12" s="84"/>
      <c r="C12" s="4">
        <v>1.2</v>
      </c>
      <c r="D12" s="4">
        <v>1</v>
      </c>
      <c r="E12" s="4">
        <v>0.87</v>
      </c>
      <c r="F12" s="4">
        <v>0.56999999999999995</v>
      </c>
    </row>
    <row r="13" spans="1:10" ht="30.75" customHeight="1" collapsed="1" x14ac:dyDescent="0.3">
      <c r="B13" s="88"/>
      <c r="C13" s="88"/>
      <c r="D13" s="88"/>
      <c r="E13" s="88"/>
      <c r="F13" s="5" t="s">
        <v>5</v>
      </c>
    </row>
    <row r="14" spans="1:10" s="89" customFormat="1" ht="26.25" customHeight="1" x14ac:dyDescent="0.3">
      <c r="A14" s="115" t="s">
        <v>6</v>
      </c>
      <c r="B14" s="76" t="s">
        <v>7</v>
      </c>
      <c r="C14" s="79" t="s">
        <v>1</v>
      </c>
      <c r="D14" s="79" t="s">
        <v>2</v>
      </c>
      <c r="E14" s="79" t="s">
        <v>3</v>
      </c>
      <c r="F14" s="79" t="s">
        <v>4</v>
      </c>
      <c r="G14" s="81" t="s">
        <v>8</v>
      </c>
      <c r="H14" s="82"/>
    </row>
    <row r="15" spans="1:10" s="96" customFormat="1" x14ac:dyDescent="0.3">
      <c r="A15" s="116"/>
      <c r="B15" s="93" t="s">
        <v>9</v>
      </c>
      <c r="C15" s="94" t="s">
        <v>10</v>
      </c>
      <c r="D15" s="94" t="s">
        <v>10</v>
      </c>
      <c r="E15" s="94" t="s">
        <v>10</v>
      </c>
      <c r="F15" s="94" t="s">
        <v>10</v>
      </c>
      <c r="G15" s="95"/>
      <c r="H15" s="95"/>
    </row>
    <row r="16" spans="1:10" s="96" customFormat="1" ht="22.9" customHeight="1" x14ac:dyDescent="0.3">
      <c r="A16" s="113" t="s">
        <v>12</v>
      </c>
      <c r="B16" s="90" t="s">
        <v>13</v>
      </c>
      <c r="C16" s="90" t="s">
        <v>14</v>
      </c>
      <c r="D16" s="90" t="s">
        <v>14</v>
      </c>
      <c r="E16" s="90" t="s">
        <v>14</v>
      </c>
      <c r="F16" s="90">
        <v>84.1</v>
      </c>
      <c r="G16" s="97"/>
      <c r="H16" s="98"/>
      <c r="J16" s="99">
        <v>0.75</v>
      </c>
    </row>
    <row r="17" spans="1:10" s="96" customFormat="1" ht="22.9" customHeight="1" x14ac:dyDescent="0.3">
      <c r="A17" s="114"/>
      <c r="B17" s="90" t="s">
        <v>15</v>
      </c>
      <c r="C17" s="90">
        <v>470.04</v>
      </c>
      <c r="D17" s="91">
        <v>391.7</v>
      </c>
      <c r="E17" s="90">
        <v>341.5</v>
      </c>
      <c r="F17" s="90">
        <v>276.5</v>
      </c>
      <c r="G17" s="97"/>
      <c r="H17" s="98"/>
    </row>
    <row r="18" spans="1:10" s="96" customFormat="1" ht="22.9" customHeight="1" x14ac:dyDescent="0.3">
      <c r="A18" s="114"/>
      <c r="B18" s="90" t="s">
        <v>16</v>
      </c>
      <c r="C18" s="90">
        <v>495.54</v>
      </c>
      <c r="D18" s="90">
        <v>418.3</v>
      </c>
      <c r="E18" s="90">
        <v>368.1</v>
      </c>
      <c r="F18" s="90">
        <v>299.60000000000002</v>
      </c>
      <c r="G18" s="97"/>
      <c r="H18" s="98"/>
      <c r="J18" s="99">
        <v>1.4</v>
      </c>
    </row>
    <row r="19" spans="1:10" s="96" customFormat="1" ht="22.9" customHeight="1" x14ac:dyDescent="0.3">
      <c r="A19" s="110"/>
      <c r="B19" s="111"/>
      <c r="C19" s="111"/>
      <c r="D19" s="111"/>
      <c r="E19" s="111"/>
      <c r="F19" s="111"/>
      <c r="G19" s="100"/>
      <c r="H19" s="100"/>
    </row>
    <row r="20" spans="1:10" s="96" customFormat="1" ht="22.9" customHeight="1" x14ac:dyDescent="0.3">
      <c r="A20" s="101" t="s">
        <v>17</v>
      </c>
      <c r="B20" s="93" t="s">
        <v>9</v>
      </c>
      <c r="C20" s="94" t="s">
        <v>10</v>
      </c>
      <c r="D20" s="94" t="s">
        <v>10</v>
      </c>
      <c r="E20" s="94" t="s">
        <v>10</v>
      </c>
      <c r="F20" s="94" t="s">
        <v>10</v>
      </c>
      <c r="G20" s="100"/>
      <c r="H20" s="100"/>
    </row>
    <row r="21" spans="1:10" s="96" customFormat="1" ht="22.9" customHeight="1" x14ac:dyDescent="0.3">
      <c r="A21" s="102"/>
      <c r="B21" s="92" t="s">
        <v>13</v>
      </c>
      <c r="C21" s="90" t="s">
        <v>14</v>
      </c>
      <c r="D21" s="90" t="s">
        <v>14</v>
      </c>
      <c r="E21" s="90" t="s">
        <v>14</v>
      </c>
      <c r="F21" s="90">
        <v>85.1</v>
      </c>
      <c r="G21" s="97"/>
      <c r="H21" s="100"/>
      <c r="J21" s="96" t="e">
        <f>D21/D22</f>
        <v>#VALUE!</v>
      </c>
    </row>
    <row r="22" spans="1:10" s="96" customFormat="1" ht="22.9" customHeight="1" x14ac:dyDescent="0.3">
      <c r="A22" s="102"/>
      <c r="B22" s="92" t="s">
        <v>15</v>
      </c>
      <c r="C22" s="90">
        <v>423</v>
      </c>
      <c r="D22" s="91">
        <v>352.5</v>
      </c>
      <c r="E22" s="90">
        <v>306.7</v>
      </c>
      <c r="F22" s="90">
        <v>276.3</v>
      </c>
      <c r="G22" s="97"/>
      <c r="H22" s="100"/>
    </row>
    <row r="23" spans="1:10" s="96" customFormat="1" ht="22.9" customHeight="1" x14ac:dyDescent="0.3">
      <c r="A23" s="103"/>
      <c r="B23" s="92" t="s">
        <v>16</v>
      </c>
      <c r="C23" s="90">
        <v>459.6</v>
      </c>
      <c r="D23" s="91">
        <v>383</v>
      </c>
      <c r="E23" s="90">
        <v>333.21</v>
      </c>
      <c r="F23" s="90">
        <v>320.60000000000002</v>
      </c>
      <c r="G23" s="97"/>
      <c r="H23" s="100"/>
      <c r="J23" s="96">
        <f>D23/D22</f>
        <v>1.0865248226950355</v>
      </c>
    </row>
    <row r="24" spans="1:10" s="96" customFormat="1" ht="22.9" customHeight="1" x14ac:dyDescent="0.3">
      <c r="A24" s="110"/>
      <c r="B24" s="111"/>
      <c r="C24" s="111"/>
      <c r="D24" s="111"/>
      <c r="E24" s="111"/>
      <c r="F24" s="111"/>
    </row>
    <row r="25" spans="1:10" s="96" customFormat="1" ht="22.9" customHeight="1" x14ac:dyDescent="0.3">
      <c r="A25" s="101" t="s">
        <v>18</v>
      </c>
      <c r="B25" s="93" t="s">
        <v>9</v>
      </c>
      <c r="C25" s="94" t="s">
        <v>11</v>
      </c>
      <c r="D25" s="94" t="s">
        <v>11</v>
      </c>
      <c r="E25" s="94" t="s">
        <v>11</v>
      </c>
      <c r="F25" s="94" t="s">
        <v>11</v>
      </c>
    </row>
    <row r="26" spans="1:10" s="96" customFormat="1" ht="22.9" customHeight="1" x14ac:dyDescent="0.3">
      <c r="A26" s="102"/>
      <c r="B26" s="92" t="s">
        <v>13</v>
      </c>
      <c r="C26" s="90" t="s">
        <v>14</v>
      </c>
      <c r="D26" s="90" t="s">
        <v>14</v>
      </c>
      <c r="E26" s="90" t="s">
        <v>14</v>
      </c>
      <c r="F26" s="90">
        <v>68.400000000000006</v>
      </c>
      <c r="G26" s="97"/>
      <c r="H26" s="100"/>
    </row>
    <row r="27" spans="1:10" s="96" customFormat="1" ht="22.9" customHeight="1" x14ac:dyDescent="0.3">
      <c r="A27" s="102"/>
      <c r="B27" s="92" t="s">
        <v>15</v>
      </c>
      <c r="C27" s="90">
        <v>248.52</v>
      </c>
      <c r="D27" s="90">
        <v>207.1</v>
      </c>
      <c r="E27" s="90">
        <v>180.18</v>
      </c>
      <c r="F27" s="90">
        <v>118.05</v>
      </c>
      <c r="G27" s="97"/>
      <c r="H27" s="100"/>
    </row>
    <row r="28" spans="1:10" s="96" customFormat="1" ht="22.9" customHeight="1" x14ac:dyDescent="0.3">
      <c r="A28" s="103"/>
      <c r="B28" s="92" t="s">
        <v>16</v>
      </c>
      <c r="C28" s="90">
        <v>316.08</v>
      </c>
      <c r="D28" s="90">
        <v>263.39999999999998</v>
      </c>
      <c r="E28" s="90">
        <v>229.16</v>
      </c>
      <c r="F28" s="90">
        <v>152.5</v>
      </c>
      <c r="G28" s="97"/>
      <c r="H28" s="100"/>
    </row>
    <row r="29" spans="1:10" s="96" customFormat="1" ht="22.9" customHeight="1" x14ac:dyDescent="0.3">
      <c r="A29" s="110"/>
      <c r="B29" s="111"/>
      <c r="C29" s="111"/>
      <c r="D29" s="111"/>
      <c r="E29" s="111"/>
      <c r="F29" s="111"/>
      <c r="G29" s="100"/>
      <c r="H29" s="100"/>
    </row>
    <row r="30" spans="1:10" s="96" customFormat="1" ht="22.9" customHeight="1" x14ac:dyDescent="0.3">
      <c r="A30" s="101" t="s">
        <v>19</v>
      </c>
      <c r="B30" s="93" t="s">
        <v>9</v>
      </c>
      <c r="C30" s="94" t="s">
        <v>11</v>
      </c>
      <c r="D30" s="94" t="s">
        <v>11</v>
      </c>
      <c r="E30" s="94" t="s">
        <v>11</v>
      </c>
      <c r="F30" s="94" t="s">
        <v>11</v>
      </c>
      <c r="G30" s="100"/>
      <c r="H30" s="100"/>
    </row>
    <row r="31" spans="1:10" s="96" customFormat="1" ht="22.9" customHeight="1" x14ac:dyDescent="0.3">
      <c r="A31" s="102"/>
      <c r="B31" s="92" t="s">
        <v>13</v>
      </c>
      <c r="C31" s="90" t="s">
        <v>14</v>
      </c>
      <c r="D31" s="90" t="s">
        <v>14</v>
      </c>
      <c r="E31" s="90" t="s">
        <v>14</v>
      </c>
      <c r="F31" s="90">
        <v>79.400000000000006</v>
      </c>
      <c r="G31" s="97"/>
      <c r="H31" s="100"/>
    </row>
    <row r="32" spans="1:10" s="96" customFormat="1" ht="22.9" customHeight="1" x14ac:dyDescent="0.3">
      <c r="A32" s="102"/>
      <c r="B32" s="92" t="s">
        <v>15</v>
      </c>
      <c r="C32" s="90">
        <v>252.96</v>
      </c>
      <c r="D32" s="90">
        <v>210.8</v>
      </c>
      <c r="E32" s="90">
        <v>183.4</v>
      </c>
      <c r="F32" s="90">
        <v>122.2</v>
      </c>
      <c r="G32" s="97"/>
      <c r="H32" s="100"/>
    </row>
    <row r="33" spans="1:8" s="96" customFormat="1" ht="22.9" customHeight="1" x14ac:dyDescent="0.3">
      <c r="A33" s="103"/>
      <c r="B33" s="92" t="s">
        <v>16</v>
      </c>
      <c r="C33" s="90">
        <v>321.95999999999998</v>
      </c>
      <c r="D33" s="90">
        <v>268.3</v>
      </c>
      <c r="E33" s="90">
        <v>233.42</v>
      </c>
      <c r="F33" s="90">
        <v>154.9</v>
      </c>
      <c r="G33" s="97"/>
      <c r="H33" s="100"/>
    </row>
    <row r="34" spans="1:8" s="96" customFormat="1" ht="22.9" customHeight="1" x14ac:dyDescent="0.3">
      <c r="A34" s="110"/>
      <c r="B34" s="111"/>
      <c r="C34" s="111"/>
      <c r="D34" s="111"/>
      <c r="E34" s="111"/>
      <c r="F34" s="111"/>
      <c r="G34" s="100"/>
      <c r="H34" s="100"/>
    </row>
    <row r="35" spans="1:8" s="96" customFormat="1" ht="22.9" customHeight="1" x14ac:dyDescent="0.3">
      <c r="A35" s="107" t="s">
        <v>20</v>
      </c>
      <c r="B35" s="93" t="s">
        <v>9</v>
      </c>
      <c r="C35" s="94" t="s">
        <v>11</v>
      </c>
      <c r="D35" s="94" t="s">
        <v>11</v>
      </c>
      <c r="E35" s="94" t="s">
        <v>11</v>
      </c>
      <c r="F35" s="94" t="s">
        <v>11</v>
      </c>
      <c r="G35" s="100"/>
      <c r="H35" s="100"/>
    </row>
    <row r="36" spans="1:8" s="96" customFormat="1" ht="22.9" customHeight="1" x14ac:dyDescent="0.3">
      <c r="A36" s="108"/>
      <c r="B36" s="92" t="s">
        <v>13</v>
      </c>
      <c r="C36" s="90" t="s">
        <v>14</v>
      </c>
      <c r="D36" s="90" t="s">
        <v>14</v>
      </c>
      <c r="E36" s="90" t="s">
        <v>14</v>
      </c>
      <c r="F36" s="90">
        <v>76.5</v>
      </c>
    </row>
    <row r="37" spans="1:8" s="96" customFormat="1" ht="22.9" customHeight="1" x14ac:dyDescent="0.3">
      <c r="A37" s="108"/>
      <c r="B37" s="92" t="s">
        <v>15</v>
      </c>
      <c r="C37" s="90">
        <v>287.88</v>
      </c>
      <c r="D37" s="90">
        <v>239.9</v>
      </c>
      <c r="E37" s="90">
        <v>208.7</v>
      </c>
      <c r="F37" s="90">
        <v>136.69999999999999</v>
      </c>
    </row>
    <row r="38" spans="1:8" s="96" customFormat="1" ht="22.9" customHeight="1" x14ac:dyDescent="0.3">
      <c r="A38" s="109"/>
      <c r="B38" s="92" t="s">
        <v>16</v>
      </c>
      <c r="C38" s="90">
        <v>368.4</v>
      </c>
      <c r="D38" s="90">
        <v>307</v>
      </c>
      <c r="E38" s="90">
        <v>267.10000000000002</v>
      </c>
      <c r="F38" s="90">
        <v>174.99</v>
      </c>
    </row>
    <row r="39" spans="1:8" s="96" customFormat="1" x14ac:dyDescent="0.3"/>
    <row r="41" spans="1:8" x14ac:dyDescent="0.3">
      <c r="A41" s="78" t="s">
        <v>23</v>
      </c>
      <c r="C41" s="78" t="s">
        <v>140</v>
      </c>
    </row>
    <row r="42" spans="1:8" ht="30.75" customHeight="1" x14ac:dyDescent="0.3">
      <c r="A42" s="78" t="s">
        <v>136</v>
      </c>
      <c r="C42" s="104" t="s">
        <v>137</v>
      </c>
      <c r="D42" s="104"/>
    </row>
  </sheetData>
  <mergeCells count="15">
    <mergeCell ref="A35:A38"/>
    <mergeCell ref="C42:D42"/>
    <mergeCell ref="D5:F5"/>
    <mergeCell ref="A34:F34"/>
    <mergeCell ref="A16:A18"/>
    <mergeCell ref="A19:F19"/>
    <mergeCell ref="A24:F24"/>
    <mergeCell ref="A29:F29"/>
    <mergeCell ref="A14:A15"/>
    <mergeCell ref="A7:F7"/>
    <mergeCell ref="A8:F8"/>
    <mergeCell ref="A9:F9"/>
    <mergeCell ref="A20:A23"/>
    <mergeCell ref="A25:A28"/>
    <mergeCell ref="A30:A33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view="pageBreakPreview" zoomScale="57" zoomScaleNormal="50" zoomScaleSheetLayoutView="57" workbookViewId="0">
      <selection activeCell="F25" sqref="F25"/>
    </sheetView>
  </sheetViews>
  <sheetFormatPr defaultColWidth="7.21875" defaultRowHeight="18.75" x14ac:dyDescent="0.25"/>
  <cols>
    <col min="1" max="1" width="24" style="6" customWidth="1"/>
    <col min="2" max="2" width="24" style="6" hidden="1" customWidth="1"/>
    <col min="3" max="3" width="25.88671875" style="6" customWidth="1"/>
    <col min="4" max="4" width="29.33203125" style="6" customWidth="1"/>
    <col min="5" max="5" width="31" style="6" customWidth="1"/>
    <col min="6" max="6" width="30.6640625" style="6" customWidth="1"/>
    <col min="7" max="7" width="17.88671875" style="6" customWidth="1"/>
    <col min="8" max="16384" width="7.21875" style="6"/>
  </cols>
  <sheetData>
    <row r="1" spans="1:7" ht="23.25" x14ac:dyDescent="0.35">
      <c r="E1" s="7"/>
      <c r="F1" s="7"/>
      <c r="G1" s="8" t="s">
        <v>22</v>
      </c>
    </row>
    <row r="2" spans="1:7" ht="27.6" customHeight="1" x14ac:dyDescent="0.35">
      <c r="E2" s="7"/>
      <c r="F2" s="140" t="str">
        <f>'[1]4а - цех, станция'!F6:H6</f>
        <v>Директор ГЛХУ "Чаусский лесхоз"</v>
      </c>
      <c r="G2" s="140"/>
    </row>
    <row r="3" spans="1:7" ht="27.6" customHeight="1" x14ac:dyDescent="0.35">
      <c r="E3" s="7"/>
      <c r="F3" s="140" t="str">
        <f>'[1]4а - цех, станция'!F7:H7</f>
        <v>_____________А.В. Юрков</v>
      </c>
      <c r="G3" s="140"/>
    </row>
    <row r="4" spans="1:7" ht="27.6" customHeight="1" x14ac:dyDescent="0.35">
      <c r="E4" s="141" t="s">
        <v>24</v>
      </c>
      <c r="F4" s="141"/>
      <c r="G4" s="141"/>
    </row>
    <row r="5" spans="1:7" ht="24.6" customHeight="1" x14ac:dyDescent="0.35">
      <c r="A5" s="142"/>
      <c r="B5" s="142"/>
      <c r="C5" s="9"/>
      <c r="D5" s="9"/>
      <c r="E5" s="10"/>
      <c r="F5" s="10"/>
      <c r="G5" s="10"/>
    </row>
    <row r="6" spans="1:7" ht="27" customHeight="1" x14ac:dyDescent="0.35">
      <c r="A6" s="119" t="s">
        <v>21</v>
      </c>
      <c r="B6" s="119"/>
      <c r="C6" s="119"/>
      <c r="D6" s="119"/>
      <c r="E6" s="119"/>
      <c r="F6" s="119"/>
      <c r="G6" s="119"/>
    </row>
    <row r="7" spans="1:7" ht="72.75" customHeight="1" x14ac:dyDescent="0.35">
      <c r="A7" s="120" t="s">
        <v>25</v>
      </c>
      <c r="B7" s="120"/>
      <c r="C7" s="120"/>
      <c r="D7" s="120"/>
      <c r="E7" s="120"/>
      <c r="F7" s="120"/>
      <c r="G7" s="120"/>
    </row>
    <row r="8" spans="1:7" ht="27" customHeight="1" x14ac:dyDescent="0.35">
      <c r="A8" s="119" t="s">
        <v>26</v>
      </c>
      <c r="B8" s="119"/>
      <c r="C8" s="119"/>
      <c r="D8" s="119"/>
      <c r="E8" s="119"/>
      <c r="F8" s="119"/>
      <c r="G8" s="119"/>
    </row>
    <row r="9" spans="1:7" ht="27" customHeight="1" x14ac:dyDescent="0.35">
      <c r="A9" s="121" t="s">
        <v>27</v>
      </c>
      <c r="B9" s="121"/>
      <c r="C9" s="121"/>
      <c r="D9" s="121"/>
      <c r="E9" s="121"/>
      <c r="F9" s="121"/>
      <c r="G9" s="121"/>
    </row>
    <row r="10" spans="1:7" ht="23.25" customHeight="1" x14ac:dyDescent="0.35">
      <c r="A10" s="11"/>
      <c r="B10" s="12" t="s">
        <v>28</v>
      </c>
      <c r="C10" s="13"/>
      <c r="D10" s="13"/>
      <c r="E10" s="122" t="s">
        <v>28</v>
      </c>
      <c r="F10" s="122"/>
      <c r="G10" s="122"/>
    </row>
    <row r="11" spans="1:7" ht="23.25" x14ac:dyDescent="0.35">
      <c r="A11" s="11"/>
      <c r="B11" s="14"/>
      <c r="C11" s="14"/>
      <c r="D11" s="14"/>
      <c r="E11" s="14"/>
      <c r="F11" s="14"/>
      <c r="G11" s="15"/>
    </row>
    <row r="12" spans="1:7" s="10" customFormat="1" ht="60.75" customHeight="1" x14ac:dyDescent="0.35">
      <c r="A12" s="123" t="s">
        <v>6</v>
      </c>
      <c r="B12" s="16"/>
      <c r="C12" s="126" t="s">
        <v>29</v>
      </c>
      <c r="D12" s="127"/>
      <c r="E12" s="127"/>
      <c r="F12" s="128"/>
      <c r="G12" s="129" t="s">
        <v>30</v>
      </c>
    </row>
    <row r="13" spans="1:7" s="10" customFormat="1" ht="49.5" customHeight="1" x14ac:dyDescent="0.35">
      <c r="A13" s="124"/>
      <c r="B13" s="17"/>
      <c r="C13" s="17" t="s">
        <v>31</v>
      </c>
      <c r="D13" s="17" t="s">
        <v>32</v>
      </c>
      <c r="E13" s="132" t="s">
        <v>33</v>
      </c>
      <c r="F13" s="133"/>
      <c r="G13" s="130"/>
    </row>
    <row r="14" spans="1:7" s="20" customFormat="1" ht="45" hidden="1" customHeight="1" x14ac:dyDescent="0.2">
      <c r="A14" s="124"/>
      <c r="B14" s="18"/>
      <c r="C14" s="19" t="s">
        <v>34</v>
      </c>
      <c r="D14" s="19" t="s">
        <v>35</v>
      </c>
      <c r="E14" s="19" t="s">
        <v>36</v>
      </c>
      <c r="F14" s="19" t="s">
        <v>37</v>
      </c>
      <c r="G14" s="130"/>
    </row>
    <row r="15" spans="1:7" s="20" customFormat="1" ht="44.25" customHeight="1" x14ac:dyDescent="0.2">
      <c r="A15" s="124"/>
      <c r="B15" s="18"/>
      <c r="C15" s="134" t="s">
        <v>38</v>
      </c>
      <c r="D15" s="135"/>
      <c r="E15" s="21" t="s">
        <v>39</v>
      </c>
      <c r="F15" s="21" t="s">
        <v>40</v>
      </c>
      <c r="G15" s="130"/>
    </row>
    <row r="16" spans="1:7" s="20" customFormat="1" ht="12" hidden="1" customHeight="1" x14ac:dyDescent="0.2">
      <c r="A16" s="124"/>
      <c r="B16" s="18"/>
      <c r="C16" s="136"/>
      <c r="D16" s="137"/>
      <c r="E16" s="22" t="s">
        <v>41</v>
      </c>
      <c r="F16" s="22" t="s">
        <v>42</v>
      </c>
      <c r="G16" s="130"/>
    </row>
    <row r="17" spans="1:7" s="20" customFormat="1" ht="31.5" customHeight="1" x14ac:dyDescent="0.2">
      <c r="A17" s="125"/>
      <c r="B17" s="18"/>
      <c r="C17" s="138"/>
      <c r="D17" s="139"/>
      <c r="E17" s="23" t="s">
        <v>43</v>
      </c>
      <c r="F17" s="23" t="s">
        <v>44</v>
      </c>
      <c r="G17" s="131"/>
    </row>
    <row r="18" spans="1:7" ht="41.25" customHeight="1" x14ac:dyDescent="0.25">
      <c r="A18" s="16" t="s">
        <v>12</v>
      </c>
      <c r="B18" s="24"/>
      <c r="C18" s="143">
        <v>35</v>
      </c>
      <c r="D18" s="144"/>
      <c r="E18" s="144"/>
      <c r="F18" s="145"/>
      <c r="G18" s="25">
        <f>'[1]4а - цех, станция'!G21</f>
        <v>14.96</v>
      </c>
    </row>
    <row r="19" spans="1:7" ht="41.25" customHeight="1" x14ac:dyDescent="0.25">
      <c r="A19" s="16" t="s">
        <v>17</v>
      </c>
      <c r="B19" s="24"/>
      <c r="C19" s="146"/>
      <c r="D19" s="147"/>
      <c r="E19" s="147"/>
      <c r="F19" s="148"/>
      <c r="G19" s="25">
        <f>'[1]4а - цех, станция'!G22</f>
        <v>15.78</v>
      </c>
    </row>
    <row r="20" spans="1:7" ht="41.25" customHeight="1" x14ac:dyDescent="0.25">
      <c r="A20" s="16" t="s">
        <v>18</v>
      </c>
      <c r="B20" s="24"/>
      <c r="C20" s="146"/>
      <c r="D20" s="147"/>
      <c r="E20" s="147"/>
      <c r="F20" s="148"/>
      <c r="G20" s="25">
        <f>'[1]4а - цех, станция'!G23</f>
        <v>17.27</v>
      </c>
    </row>
    <row r="21" spans="1:7" ht="41.25" customHeight="1" x14ac:dyDescent="0.25">
      <c r="A21" s="16" t="s">
        <v>45</v>
      </c>
      <c r="B21" s="24"/>
      <c r="C21" s="146"/>
      <c r="D21" s="147"/>
      <c r="E21" s="147"/>
      <c r="F21" s="148"/>
      <c r="G21" s="25">
        <f>'[1]4а - цех, станция'!G24</f>
        <v>14.96</v>
      </c>
    </row>
    <row r="22" spans="1:7" ht="41.25" customHeight="1" x14ac:dyDescent="0.25">
      <c r="A22" s="16" t="s">
        <v>20</v>
      </c>
      <c r="B22" s="24"/>
      <c r="C22" s="146"/>
      <c r="D22" s="147"/>
      <c r="E22" s="147"/>
      <c r="F22" s="148"/>
      <c r="G22" s="25">
        <f>'[1]4а - цех, станция'!G25</f>
        <v>15.78</v>
      </c>
    </row>
    <row r="23" spans="1:7" ht="41.25" customHeight="1" x14ac:dyDescent="0.25">
      <c r="A23" s="16" t="s">
        <v>46</v>
      </c>
      <c r="B23" s="24"/>
      <c r="C23" s="149"/>
      <c r="D23" s="150"/>
      <c r="E23" s="150"/>
      <c r="F23" s="151"/>
      <c r="G23" s="25">
        <f>'[1]4а - цех, станция'!G26</f>
        <v>17.27</v>
      </c>
    </row>
    <row r="24" spans="1:7" ht="33" customHeight="1" x14ac:dyDescent="0.25">
      <c r="A24" s="26"/>
      <c r="B24" s="27"/>
      <c r="C24" s="27"/>
      <c r="D24" s="27"/>
      <c r="E24" s="28"/>
      <c r="F24" s="29"/>
      <c r="G24" s="30"/>
    </row>
    <row r="25" spans="1:7" ht="20.25" x14ac:dyDescent="0.3">
      <c r="A25" s="31" t="s">
        <v>47</v>
      </c>
      <c r="B25" s="1"/>
      <c r="C25" s="1"/>
      <c r="E25" s="32"/>
      <c r="F25" s="35" t="s">
        <v>48</v>
      </c>
      <c r="G25" s="33"/>
    </row>
    <row r="26" spans="1:7" ht="20.25" x14ac:dyDescent="0.3">
      <c r="A26" s="1"/>
      <c r="B26" s="1"/>
      <c r="C26" s="1"/>
      <c r="D26" s="1"/>
    </row>
    <row r="28" spans="1:7" ht="19.5" x14ac:dyDescent="0.3">
      <c r="A28" s="34" t="s">
        <v>49</v>
      </c>
    </row>
    <row r="29" spans="1:7" x14ac:dyDescent="0.25">
      <c r="A29" s="6" t="s">
        <v>50</v>
      </c>
    </row>
    <row r="30" spans="1:7" x14ac:dyDescent="0.25">
      <c r="A30" s="6" t="s">
        <v>51</v>
      </c>
    </row>
    <row r="35" spans="5:6" x14ac:dyDescent="0.25">
      <c r="E35" s="118" t="s">
        <v>52</v>
      </c>
      <c r="F35" s="118" t="s">
        <v>53</v>
      </c>
    </row>
    <row r="36" spans="5:6" x14ac:dyDescent="0.25">
      <c r="E36" s="118"/>
      <c r="F36" s="118"/>
    </row>
  </sheetData>
  <mergeCells count="17">
    <mergeCell ref="F2:G2"/>
    <mergeCell ref="F3:G3"/>
    <mergeCell ref="E4:G4"/>
    <mergeCell ref="A5:B5"/>
    <mergeCell ref="C18:F23"/>
    <mergeCell ref="E35:E36"/>
    <mergeCell ref="F35:F36"/>
    <mergeCell ref="A6:G6"/>
    <mergeCell ref="A7:G7"/>
    <mergeCell ref="A8:G8"/>
    <mergeCell ref="A9:G9"/>
    <mergeCell ref="E10:G10"/>
    <mergeCell ref="A12:A17"/>
    <mergeCell ref="C12:F12"/>
    <mergeCell ref="G12:G17"/>
    <mergeCell ref="E13:F13"/>
    <mergeCell ref="C15:D17"/>
  </mergeCells>
  <pageMargins left="0.74803149606299213" right="0" top="0.39370078740157483" bottom="0.19685039370078741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80"/>
  <sheetViews>
    <sheetView zoomScale="55" zoomScaleNormal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30" sqref="C30:C33"/>
    </sheetView>
  </sheetViews>
  <sheetFormatPr defaultRowHeight="18.75" x14ac:dyDescent="0.3"/>
  <cols>
    <col min="1" max="1" width="21.21875" style="39" customWidth="1"/>
    <col min="2" max="2" width="10.88671875" style="39" customWidth="1"/>
    <col min="3" max="3" width="39.88671875" style="39" customWidth="1"/>
    <col min="4" max="4" width="51.44140625" style="39" customWidth="1"/>
    <col min="5" max="5" width="10.33203125" style="39" customWidth="1"/>
    <col min="6" max="6" width="13.6640625" style="39" customWidth="1"/>
    <col min="7" max="7" width="7.88671875" style="39" customWidth="1"/>
    <col min="8" max="8" width="6.5546875" style="39" customWidth="1"/>
  </cols>
  <sheetData>
    <row r="1" spans="1:8" ht="37.5" x14ac:dyDescent="0.3">
      <c r="A1" s="37" t="s">
        <v>54</v>
      </c>
      <c r="B1" s="38" t="s">
        <v>55</v>
      </c>
      <c r="D1" s="40" t="s">
        <v>56</v>
      </c>
    </row>
    <row r="2" spans="1:8" ht="37.5" x14ac:dyDescent="0.3">
      <c r="A2" s="37" t="s">
        <v>57</v>
      </c>
      <c r="B2" s="38" t="s">
        <v>57</v>
      </c>
    </row>
    <row r="3" spans="1:8" x14ac:dyDescent="0.3">
      <c r="A3" s="41"/>
      <c r="B3" s="41"/>
      <c r="C3" s="41"/>
      <c r="D3" s="41"/>
      <c r="E3" s="41"/>
      <c r="F3" s="41"/>
    </row>
    <row r="4" spans="1:8" ht="38.25" thickBot="1" x14ac:dyDescent="0.35">
      <c r="A4" s="42"/>
      <c r="B4" s="43"/>
      <c r="C4" s="43"/>
      <c r="D4" s="43"/>
      <c r="E4" s="43" t="s">
        <v>58</v>
      </c>
      <c r="F4" s="43" t="s">
        <v>59</v>
      </c>
      <c r="G4" s="43"/>
      <c r="H4" s="44"/>
    </row>
    <row r="5" spans="1:8" ht="19.5" thickBot="1" x14ac:dyDescent="0.35">
      <c r="A5" s="45"/>
      <c r="B5" s="46"/>
      <c r="C5" s="46"/>
      <c r="D5" s="46"/>
      <c r="E5" s="155" t="s">
        <v>60</v>
      </c>
      <c r="F5" s="156"/>
      <c r="G5" s="157" t="s">
        <v>61</v>
      </c>
      <c r="H5" s="160" t="s">
        <v>62</v>
      </c>
    </row>
    <row r="6" spans="1:8" x14ac:dyDescent="0.3">
      <c r="A6" s="45"/>
      <c r="B6" s="46"/>
      <c r="C6" s="46"/>
      <c r="D6" s="46"/>
      <c r="E6" s="163" t="s">
        <v>63</v>
      </c>
      <c r="F6" s="154"/>
      <c r="G6" s="158"/>
      <c r="H6" s="161"/>
    </row>
    <row r="7" spans="1:8" ht="144" customHeight="1" thickBot="1" x14ac:dyDescent="0.35">
      <c r="A7" s="45" t="s">
        <v>64</v>
      </c>
      <c r="B7" s="46" t="s">
        <v>65</v>
      </c>
      <c r="C7" s="46" t="s">
        <v>66</v>
      </c>
      <c r="D7" s="46" t="s">
        <v>67</v>
      </c>
      <c r="E7" s="47" t="s">
        <v>68</v>
      </c>
      <c r="F7" s="47" t="s">
        <v>69</v>
      </c>
      <c r="G7" s="159"/>
      <c r="H7" s="162"/>
    </row>
    <row r="8" spans="1:8" x14ac:dyDescent="0.3">
      <c r="A8" s="164" t="s">
        <v>70</v>
      </c>
      <c r="B8" s="164" t="s">
        <v>16</v>
      </c>
      <c r="C8" s="164" t="s">
        <v>71</v>
      </c>
      <c r="D8" s="47" t="s">
        <v>72</v>
      </c>
      <c r="E8" s="48">
        <v>200</v>
      </c>
      <c r="F8" s="49">
        <v>64.36</v>
      </c>
      <c r="G8" s="46"/>
      <c r="H8" s="46"/>
    </row>
    <row r="9" spans="1:8" ht="36" hidden="1" customHeight="1" x14ac:dyDescent="0.3">
      <c r="A9" s="165"/>
      <c r="B9" s="167"/>
      <c r="C9" s="167"/>
      <c r="D9" s="47" t="s">
        <v>107</v>
      </c>
      <c r="E9" s="52">
        <v>200</v>
      </c>
      <c r="F9" s="53">
        <v>69.040000000000006</v>
      </c>
      <c r="G9" s="50">
        <v>200</v>
      </c>
      <c r="H9" s="51">
        <v>57.61</v>
      </c>
    </row>
    <row r="10" spans="1:8" ht="54" hidden="1" customHeight="1" x14ac:dyDescent="0.3">
      <c r="A10" s="165"/>
      <c r="B10" s="167"/>
      <c r="C10" s="167"/>
      <c r="D10" s="47" t="s">
        <v>73</v>
      </c>
      <c r="E10" s="52">
        <v>200</v>
      </c>
      <c r="F10" s="53">
        <v>64.36</v>
      </c>
      <c r="G10" s="39">
        <v>200</v>
      </c>
      <c r="H10" s="53">
        <v>57.61</v>
      </c>
    </row>
    <row r="11" spans="1:8" ht="36" customHeight="1" x14ac:dyDescent="0.3">
      <c r="A11" s="166"/>
      <c r="B11" s="166"/>
      <c r="C11" s="166"/>
      <c r="D11" s="47" t="s">
        <v>108</v>
      </c>
      <c r="E11" s="52">
        <v>300</v>
      </c>
      <c r="F11" s="53">
        <v>94.78</v>
      </c>
      <c r="G11" s="39">
        <v>200</v>
      </c>
      <c r="H11" s="53">
        <v>55.75</v>
      </c>
    </row>
    <row r="12" spans="1:8" ht="36" hidden="1" customHeight="1" x14ac:dyDescent="0.3">
      <c r="A12" s="165"/>
      <c r="B12" s="167"/>
      <c r="C12" s="167"/>
      <c r="D12" s="47" t="s">
        <v>75</v>
      </c>
      <c r="E12" s="52">
        <v>100</v>
      </c>
      <c r="F12" s="53">
        <v>69.040000000000006</v>
      </c>
      <c r="G12" s="39">
        <v>300</v>
      </c>
      <c r="H12" s="53">
        <v>55.75</v>
      </c>
    </row>
    <row r="13" spans="1:8" hidden="1" x14ac:dyDescent="0.3">
      <c r="A13" s="165"/>
      <c r="B13" s="167"/>
      <c r="C13" s="167"/>
      <c r="D13" s="47" t="s">
        <v>109</v>
      </c>
      <c r="E13" s="52">
        <v>100</v>
      </c>
      <c r="F13" s="53">
        <v>65.53</v>
      </c>
      <c r="G13" s="39">
        <v>420</v>
      </c>
      <c r="H13" s="53">
        <v>65.515000000000001</v>
      </c>
    </row>
    <row r="14" spans="1:8" ht="36" hidden="1" customHeight="1" x14ac:dyDescent="0.3">
      <c r="A14" s="165"/>
      <c r="B14" s="167"/>
      <c r="C14" s="167"/>
      <c r="D14" s="47" t="s">
        <v>110</v>
      </c>
      <c r="E14" s="52">
        <v>300</v>
      </c>
      <c r="F14" s="53">
        <v>65.14</v>
      </c>
      <c r="G14" s="39">
        <v>50</v>
      </c>
      <c r="H14" s="53">
        <v>56.68</v>
      </c>
    </row>
    <row r="15" spans="1:8" ht="54" hidden="1" customHeight="1" x14ac:dyDescent="0.3">
      <c r="A15" s="165"/>
      <c r="B15" s="167"/>
      <c r="C15" s="167"/>
      <c r="D15" s="47" t="s">
        <v>111</v>
      </c>
      <c r="E15" s="52">
        <v>200</v>
      </c>
      <c r="F15" s="53">
        <v>64.36</v>
      </c>
      <c r="G15" s="39">
        <v>1000</v>
      </c>
      <c r="H15" s="53">
        <v>78.55</v>
      </c>
    </row>
    <row r="16" spans="1:8" ht="36" hidden="1" customHeight="1" x14ac:dyDescent="0.3">
      <c r="A16" s="165"/>
      <c r="B16" s="167"/>
      <c r="C16" s="168"/>
      <c r="D16" s="47" t="s">
        <v>112</v>
      </c>
      <c r="E16" s="52">
        <v>200</v>
      </c>
      <c r="F16" s="53">
        <v>64.36</v>
      </c>
      <c r="G16" s="39">
        <v>200</v>
      </c>
      <c r="H16" s="53">
        <v>56.68</v>
      </c>
    </row>
    <row r="17" spans="1:8" ht="54" hidden="1" customHeight="1" x14ac:dyDescent="0.3">
      <c r="A17" s="165"/>
      <c r="B17" s="167"/>
      <c r="C17" s="169" t="s">
        <v>79</v>
      </c>
      <c r="D17" s="47" t="s">
        <v>80</v>
      </c>
      <c r="E17" s="52">
        <v>200</v>
      </c>
      <c r="F17" s="53">
        <v>73.72</v>
      </c>
      <c r="G17" s="39">
        <v>200</v>
      </c>
      <c r="H17" s="53">
        <v>56.68</v>
      </c>
    </row>
    <row r="18" spans="1:8" ht="54" hidden="1" customHeight="1" x14ac:dyDescent="0.3">
      <c r="A18" s="165"/>
      <c r="B18" s="167"/>
      <c r="C18" s="170"/>
      <c r="D18" s="47" t="s">
        <v>81</v>
      </c>
      <c r="E18" s="52">
        <v>200</v>
      </c>
      <c r="F18" s="53">
        <v>74.89</v>
      </c>
      <c r="G18" s="39">
        <v>100</v>
      </c>
      <c r="H18" s="53">
        <v>55.75</v>
      </c>
    </row>
    <row r="19" spans="1:8" x14ac:dyDescent="0.3">
      <c r="A19" s="166"/>
      <c r="B19" s="166"/>
      <c r="C19" s="62" t="s">
        <v>84</v>
      </c>
      <c r="D19" s="47" t="s">
        <v>113</v>
      </c>
      <c r="E19" s="52">
        <v>150</v>
      </c>
      <c r="F19" s="53">
        <v>60.34</v>
      </c>
      <c r="G19" s="39">
        <v>120</v>
      </c>
      <c r="H19" s="53">
        <v>67.84</v>
      </c>
    </row>
    <row r="20" spans="1:8" ht="36" hidden="1" customHeight="1" x14ac:dyDescent="0.3">
      <c r="A20" s="165"/>
      <c r="B20" s="167"/>
      <c r="C20" s="171" t="s">
        <v>114</v>
      </c>
      <c r="D20" s="47" t="s">
        <v>115</v>
      </c>
      <c r="E20" s="52">
        <v>300</v>
      </c>
      <c r="F20" s="53">
        <v>66.7</v>
      </c>
      <c r="G20" s="39">
        <v>1000</v>
      </c>
      <c r="H20" s="53">
        <v>87.163333333333341</v>
      </c>
    </row>
    <row r="21" spans="1:8" ht="36" hidden="1" customHeight="1" x14ac:dyDescent="0.3">
      <c r="A21" s="165"/>
      <c r="B21" s="167"/>
      <c r="C21" s="167"/>
      <c r="D21" s="47" t="s">
        <v>116</v>
      </c>
      <c r="E21" s="52">
        <v>200</v>
      </c>
      <c r="F21" s="53">
        <v>70.209999999999994</v>
      </c>
      <c r="G21" s="39">
        <v>150</v>
      </c>
      <c r="H21" s="53">
        <v>60.4</v>
      </c>
    </row>
    <row r="22" spans="1:8" hidden="1" x14ac:dyDescent="0.3">
      <c r="A22" s="165"/>
      <c r="B22" s="167"/>
      <c r="C22" s="54" t="s">
        <v>117</v>
      </c>
      <c r="D22" s="47" t="s">
        <v>118</v>
      </c>
      <c r="E22" s="52">
        <v>455</v>
      </c>
      <c r="F22" s="53">
        <v>67.87</v>
      </c>
      <c r="G22" s="39">
        <v>200</v>
      </c>
      <c r="H22" s="53">
        <v>65.05</v>
      </c>
    </row>
    <row r="23" spans="1:8" ht="36" customHeight="1" x14ac:dyDescent="0.3">
      <c r="A23" s="166"/>
      <c r="B23" s="166"/>
      <c r="C23" s="164" t="s">
        <v>88</v>
      </c>
      <c r="D23" s="47" t="s">
        <v>119</v>
      </c>
      <c r="E23" s="52">
        <v>100</v>
      </c>
      <c r="F23" s="53">
        <v>85.42</v>
      </c>
      <c r="G23" s="39">
        <v>400</v>
      </c>
      <c r="H23" s="53">
        <v>83.251666666666665</v>
      </c>
    </row>
    <row r="24" spans="1:8" hidden="1" x14ac:dyDescent="0.3">
      <c r="A24" s="165"/>
      <c r="B24" s="167"/>
      <c r="C24" s="167"/>
      <c r="D24" s="47" t="s">
        <v>120</v>
      </c>
      <c r="E24" s="52">
        <v>300</v>
      </c>
      <c r="F24" s="53">
        <v>76.06</v>
      </c>
      <c r="G24" s="39">
        <v>200</v>
      </c>
      <c r="H24" s="53">
        <v>65.05</v>
      </c>
    </row>
    <row r="25" spans="1:8" ht="54" hidden="1" customHeight="1" x14ac:dyDescent="0.3">
      <c r="A25" s="165"/>
      <c r="B25" s="167"/>
      <c r="C25" s="167"/>
      <c r="D25" s="47" t="s">
        <v>121</v>
      </c>
      <c r="E25" s="52">
        <v>300</v>
      </c>
      <c r="F25" s="53">
        <v>66.7</v>
      </c>
      <c r="G25" s="39">
        <v>1150</v>
      </c>
      <c r="H25" s="53">
        <v>76.962500000000006</v>
      </c>
    </row>
    <row r="26" spans="1:8" hidden="1" x14ac:dyDescent="0.3">
      <c r="A26" s="165"/>
      <c r="B26" s="167"/>
      <c r="C26" s="171" t="s">
        <v>89</v>
      </c>
      <c r="D26" s="47" t="s">
        <v>90</v>
      </c>
      <c r="E26" s="52">
        <v>450</v>
      </c>
      <c r="F26" s="53">
        <v>66.7</v>
      </c>
      <c r="G26" s="39">
        <v>100</v>
      </c>
      <c r="H26" s="53">
        <v>70.63</v>
      </c>
    </row>
    <row r="27" spans="1:8" ht="36" hidden="1" customHeight="1" x14ac:dyDescent="0.3">
      <c r="A27" s="165"/>
      <c r="B27" s="167"/>
      <c r="C27" s="167"/>
      <c r="D27" s="47" t="s">
        <v>91</v>
      </c>
      <c r="E27" s="52">
        <v>150</v>
      </c>
      <c r="F27" s="53">
        <v>64.36</v>
      </c>
      <c r="G27" s="39">
        <v>200</v>
      </c>
      <c r="H27" s="53">
        <v>84.076666666666668</v>
      </c>
    </row>
    <row r="28" spans="1:8" ht="90" hidden="1" customHeight="1" x14ac:dyDescent="0.3">
      <c r="A28" s="165"/>
      <c r="B28" s="167"/>
      <c r="C28" s="167"/>
      <c r="D28" s="47" t="s">
        <v>93</v>
      </c>
      <c r="E28" s="52">
        <v>200</v>
      </c>
      <c r="F28" s="53">
        <v>76.06</v>
      </c>
      <c r="G28" s="39">
        <v>500</v>
      </c>
      <c r="H28" s="53">
        <v>58.54</v>
      </c>
    </row>
    <row r="29" spans="1:8" hidden="1" x14ac:dyDescent="0.3">
      <c r="A29" s="165"/>
      <c r="B29" s="167"/>
      <c r="C29" s="54" t="s">
        <v>94</v>
      </c>
      <c r="D29" s="47" t="s">
        <v>77</v>
      </c>
      <c r="E29" s="52">
        <v>300</v>
      </c>
      <c r="F29" s="53">
        <v>70.209999999999994</v>
      </c>
      <c r="G29" s="39">
        <v>150</v>
      </c>
      <c r="H29" s="53">
        <v>46</v>
      </c>
    </row>
    <row r="30" spans="1:8" ht="18" hidden="1" customHeight="1" x14ac:dyDescent="0.3">
      <c r="A30" s="165"/>
      <c r="B30" s="167"/>
      <c r="C30" s="171" t="s">
        <v>95</v>
      </c>
      <c r="D30" s="47" t="s">
        <v>96</v>
      </c>
      <c r="E30" s="52">
        <v>1000</v>
      </c>
      <c r="F30" s="53">
        <v>66.114999999999995</v>
      </c>
      <c r="G30" s="39">
        <v>1000</v>
      </c>
      <c r="H30" s="53">
        <v>76.803333333333327</v>
      </c>
    </row>
    <row r="31" spans="1:8" ht="36" customHeight="1" x14ac:dyDescent="0.3">
      <c r="A31" s="166"/>
      <c r="B31" s="166"/>
      <c r="C31" s="166"/>
      <c r="D31" s="47" t="s">
        <v>122</v>
      </c>
      <c r="E31" s="52">
        <v>100</v>
      </c>
      <c r="F31" s="53">
        <v>79.569999999999993</v>
      </c>
      <c r="G31" s="39">
        <v>2000</v>
      </c>
      <c r="H31" s="53">
        <v>77.543333333333337</v>
      </c>
    </row>
    <row r="32" spans="1:8" ht="18" customHeight="1" x14ac:dyDescent="0.3">
      <c r="A32" s="166"/>
      <c r="B32" s="166"/>
      <c r="C32" s="166"/>
      <c r="D32" s="47" t="s">
        <v>118</v>
      </c>
      <c r="E32" s="52">
        <v>300</v>
      </c>
      <c r="F32" s="53">
        <v>57.3</v>
      </c>
      <c r="G32" s="39">
        <v>150</v>
      </c>
      <c r="H32" s="53">
        <v>64.12</v>
      </c>
    </row>
    <row r="33" spans="1:8" ht="18" customHeight="1" thickBot="1" x14ac:dyDescent="0.35">
      <c r="A33" s="166"/>
      <c r="B33" s="166"/>
      <c r="C33" s="166"/>
      <c r="D33" s="47" t="s">
        <v>110</v>
      </c>
      <c r="E33" s="55">
        <v>500</v>
      </c>
      <c r="F33" s="57">
        <v>59.68</v>
      </c>
      <c r="G33" s="39">
        <v>150</v>
      </c>
      <c r="H33" s="53">
        <v>64.36</v>
      </c>
    </row>
    <row r="34" spans="1:8" ht="18" hidden="1" customHeight="1" thickBot="1" x14ac:dyDescent="0.35">
      <c r="A34" s="152" t="s">
        <v>99</v>
      </c>
      <c r="B34" s="153"/>
      <c r="C34" s="153"/>
      <c r="D34" s="154"/>
      <c r="E34" s="58">
        <v>7005</v>
      </c>
      <c r="F34" s="59">
        <v>68.833548387096769</v>
      </c>
      <c r="G34" s="39">
        <v>600</v>
      </c>
      <c r="H34" s="53">
        <v>53.580000000000005</v>
      </c>
    </row>
    <row r="35" spans="1:8" ht="18" hidden="1" customHeight="1" x14ac:dyDescent="0.3">
      <c r="G35" s="39">
        <v>100</v>
      </c>
      <c r="H35" s="53">
        <v>52.03</v>
      </c>
    </row>
    <row r="36" spans="1:8" ht="54" hidden="1" customHeight="1" x14ac:dyDescent="0.3">
      <c r="G36" s="39">
        <v>2040</v>
      </c>
      <c r="H36" s="53">
        <v>81.55</v>
      </c>
    </row>
    <row r="37" spans="1:8" ht="18" hidden="1" customHeight="1" x14ac:dyDescent="0.3">
      <c r="G37" s="39">
        <v>100</v>
      </c>
      <c r="H37" s="53">
        <v>68.686666666666667</v>
      </c>
    </row>
    <row r="38" spans="1:8" ht="36" hidden="1" customHeight="1" x14ac:dyDescent="0.3">
      <c r="G38" s="39">
        <v>200</v>
      </c>
      <c r="H38" s="53">
        <v>56.68</v>
      </c>
    </row>
    <row r="39" spans="1:8" ht="90" hidden="1" customHeight="1" x14ac:dyDescent="0.3">
      <c r="G39" s="39">
        <v>1000</v>
      </c>
      <c r="H39" s="53">
        <v>93.083333333333329</v>
      </c>
    </row>
    <row r="40" spans="1:8" ht="18" hidden="1" customHeight="1" x14ac:dyDescent="0.3">
      <c r="G40" s="39">
        <v>2500</v>
      </c>
      <c r="H40" s="53">
        <v>46.45</v>
      </c>
    </row>
    <row r="41" spans="1:8" ht="72" hidden="1" customHeight="1" x14ac:dyDescent="0.3">
      <c r="G41" s="39">
        <v>2000</v>
      </c>
      <c r="H41" s="53">
        <v>79.040000000000006</v>
      </c>
    </row>
    <row r="42" spans="1:8" hidden="1" x14ac:dyDescent="0.3">
      <c r="G42" s="39">
        <v>100</v>
      </c>
      <c r="H42" s="53">
        <v>36.1</v>
      </c>
    </row>
    <row r="43" spans="1:8" ht="19.5" hidden="1" thickBot="1" x14ac:dyDescent="0.35">
      <c r="G43" s="56">
        <v>30</v>
      </c>
      <c r="H43" s="57">
        <v>48.31</v>
      </c>
    </row>
    <row r="44" spans="1:8" hidden="1" x14ac:dyDescent="0.3">
      <c r="G44" s="60">
        <v>19010</v>
      </c>
      <c r="H44" s="61">
        <v>69.546710526315806</v>
      </c>
    </row>
    <row r="279" spans="1:2" ht="56.25" x14ac:dyDescent="0.3">
      <c r="A279" s="39" t="str">
        <f>A8</f>
        <v>Лесоматериалы круглые хвойных пород (Ель)</v>
      </c>
      <c r="B279" s="39" t="str">
        <f>B8</f>
        <v>26 и более</v>
      </c>
    </row>
    <row r="280" spans="1:2" ht="54" customHeight="1" x14ac:dyDescent="0.3"/>
  </sheetData>
  <autoFilter ref="A8:H44">
    <filterColumn colId="5">
      <filters>
        <filter val="57.3"/>
        <filter val="59.68"/>
        <filter val="60.34"/>
        <filter val="79.57"/>
        <filter val="85.42"/>
        <filter val="94.78"/>
      </filters>
    </filterColumn>
  </autoFilter>
  <mergeCells count="13">
    <mergeCell ref="A34:D34"/>
    <mergeCell ref="E5:F5"/>
    <mergeCell ref="G5:G7"/>
    <mergeCell ref="H5:H7"/>
    <mergeCell ref="E6:F6"/>
    <mergeCell ref="A8:A33"/>
    <mergeCell ref="B8:B33"/>
    <mergeCell ref="C8:C16"/>
    <mergeCell ref="C17:C18"/>
    <mergeCell ref="C20:C21"/>
    <mergeCell ref="C23:C25"/>
    <mergeCell ref="C26:C28"/>
    <mergeCell ref="C30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7"/>
  <sheetViews>
    <sheetView topLeftCell="A10" workbookViewId="0">
      <selection activeCell="B28" sqref="B28:G37"/>
    </sheetView>
  </sheetViews>
  <sheetFormatPr defaultRowHeight="18.75" x14ac:dyDescent="0.3"/>
  <cols>
    <col min="2" max="2" width="14.21875" customWidth="1"/>
    <col min="4" max="4" width="29.44140625" customWidth="1"/>
    <col min="5" max="5" width="29" customWidth="1"/>
  </cols>
  <sheetData>
    <row r="6" spans="2:7" ht="37.5" x14ac:dyDescent="0.3">
      <c r="B6" s="65" t="s">
        <v>101</v>
      </c>
      <c r="C6" s="65" t="s">
        <v>102</v>
      </c>
      <c r="D6" s="65" t="s">
        <v>103</v>
      </c>
      <c r="E6" s="62" t="s">
        <v>106</v>
      </c>
      <c r="F6" s="63" t="s">
        <v>104</v>
      </c>
      <c r="G6" s="63" t="s">
        <v>105</v>
      </c>
    </row>
    <row r="7" spans="2:7" x14ac:dyDescent="0.3">
      <c r="B7" s="173" t="s">
        <v>70</v>
      </c>
      <c r="C7" s="173" t="s">
        <v>15</v>
      </c>
      <c r="D7" s="173" t="s">
        <v>71</v>
      </c>
      <c r="E7" s="62" t="s">
        <v>74</v>
      </c>
      <c r="F7" s="62">
        <v>420</v>
      </c>
      <c r="G7" s="66">
        <v>65.515000000000001</v>
      </c>
    </row>
    <row r="8" spans="2:7" x14ac:dyDescent="0.3">
      <c r="B8" s="173"/>
      <c r="C8" s="173"/>
      <c r="D8" s="173"/>
      <c r="E8" s="62" t="s">
        <v>78</v>
      </c>
      <c r="F8" s="62">
        <v>120</v>
      </c>
      <c r="G8" s="66">
        <v>67.84</v>
      </c>
    </row>
    <row r="9" spans="2:7" x14ac:dyDescent="0.3">
      <c r="B9" s="173"/>
      <c r="C9" s="173"/>
      <c r="D9" s="173" t="s">
        <v>79</v>
      </c>
      <c r="E9" s="62" t="s">
        <v>81</v>
      </c>
      <c r="F9" s="62">
        <v>200</v>
      </c>
      <c r="G9" s="66">
        <v>65.05</v>
      </c>
    </row>
    <row r="10" spans="2:7" ht="37.5" x14ac:dyDescent="0.3">
      <c r="B10" s="173"/>
      <c r="C10" s="173"/>
      <c r="D10" s="173"/>
      <c r="E10" s="62" t="s">
        <v>82</v>
      </c>
      <c r="F10" s="62">
        <v>200</v>
      </c>
      <c r="G10" s="66">
        <v>65.05</v>
      </c>
    </row>
    <row r="11" spans="2:7" x14ac:dyDescent="0.3">
      <c r="B11" s="173"/>
      <c r="C11" s="173"/>
      <c r="D11" s="173"/>
      <c r="E11" s="62" t="s">
        <v>83</v>
      </c>
      <c r="F11" s="62">
        <v>100</v>
      </c>
      <c r="G11" s="66">
        <v>70.63</v>
      </c>
    </row>
    <row r="12" spans="2:7" ht="37.5" x14ac:dyDescent="0.3">
      <c r="B12" s="173"/>
      <c r="C12" s="173"/>
      <c r="D12" s="64" t="s">
        <v>84</v>
      </c>
      <c r="E12" s="62" t="s">
        <v>85</v>
      </c>
      <c r="F12" s="62">
        <v>150</v>
      </c>
      <c r="G12" s="66">
        <v>46</v>
      </c>
    </row>
    <row r="13" spans="2:7" x14ac:dyDescent="0.3">
      <c r="B13" s="173"/>
      <c r="C13" s="173"/>
      <c r="D13" s="173" t="s">
        <v>100</v>
      </c>
      <c r="E13" s="62" t="s">
        <v>96</v>
      </c>
      <c r="F13" s="62">
        <v>2500</v>
      </c>
      <c r="G13" s="66">
        <v>46.45</v>
      </c>
    </row>
    <row r="14" spans="2:7" ht="37.5" x14ac:dyDescent="0.3">
      <c r="B14" s="173"/>
      <c r="C14" s="173"/>
      <c r="D14" s="173"/>
      <c r="E14" s="62" t="s">
        <v>97</v>
      </c>
      <c r="F14" s="62">
        <v>100</v>
      </c>
      <c r="G14" s="66">
        <v>36.1</v>
      </c>
    </row>
    <row r="15" spans="2:7" ht="37.5" x14ac:dyDescent="0.3">
      <c r="B15" s="173"/>
      <c r="C15" s="173"/>
      <c r="D15" s="173"/>
      <c r="E15" s="62" t="s">
        <v>98</v>
      </c>
      <c r="F15" s="62">
        <v>30</v>
      </c>
      <c r="G15" s="66">
        <v>48.31</v>
      </c>
    </row>
    <row r="18" spans="2:9" ht="18" customHeight="1" x14ac:dyDescent="0.3">
      <c r="B18" s="173" t="s">
        <v>70</v>
      </c>
      <c r="C18" s="173" t="s">
        <v>123</v>
      </c>
      <c r="D18" s="172" t="s">
        <v>71</v>
      </c>
      <c r="E18" s="62" t="s">
        <v>72</v>
      </c>
      <c r="F18" s="41">
        <v>200</v>
      </c>
      <c r="G18" s="41">
        <v>64.36</v>
      </c>
      <c r="H18" s="46"/>
      <c r="I18" s="46"/>
    </row>
    <row r="19" spans="2:9" ht="75" x14ac:dyDescent="0.3">
      <c r="B19" s="173"/>
      <c r="C19" s="173"/>
      <c r="D19" s="172"/>
      <c r="E19" s="62" t="s">
        <v>108</v>
      </c>
      <c r="F19" s="41">
        <v>300</v>
      </c>
      <c r="G19" s="41">
        <v>94.78</v>
      </c>
      <c r="H19" s="39"/>
      <c r="I19" s="53"/>
    </row>
    <row r="20" spans="2:9" x14ac:dyDescent="0.3">
      <c r="B20" s="173"/>
      <c r="C20" s="173"/>
      <c r="D20" s="68" t="s">
        <v>84</v>
      </c>
      <c r="E20" s="62" t="s">
        <v>113</v>
      </c>
      <c r="F20" s="41">
        <v>150</v>
      </c>
      <c r="G20" s="41">
        <v>60.34</v>
      </c>
      <c r="H20" s="39"/>
      <c r="I20" s="53"/>
    </row>
    <row r="21" spans="2:9" x14ac:dyDescent="0.3">
      <c r="B21" s="173"/>
      <c r="C21" s="173"/>
      <c r="D21" s="68" t="s">
        <v>88</v>
      </c>
      <c r="E21" s="62" t="s">
        <v>119</v>
      </c>
      <c r="F21" s="41">
        <v>100</v>
      </c>
      <c r="G21" s="41">
        <v>85.42</v>
      </c>
      <c r="H21" s="39"/>
      <c r="I21" s="53"/>
    </row>
    <row r="22" spans="2:9" x14ac:dyDescent="0.3">
      <c r="B22" s="173"/>
      <c r="C22" s="173"/>
      <c r="D22" s="173" t="s">
        <v>100</v>
      </c>
      <c r="E22" s="62" t="s">
        <v>122</v>
      </c>
      <c r="F22" s="41">
        <v>100</v>
      </c>
      <c r="G22" s="41">
        <v>79.569999999999993</v>
      </c>
      <c r="H22" s="39"/>
      <c r="I22" s="53"/>
    </row>
    <row r="23" spans="2:9" x14ac:dyDescent="0.3">
      <c r="B23" s="173"/>
      <c r="C23" s="173"/>
      <c r="D23" s="173"/>
      <c r="E23" s="62" t="s">
        <v>118</v>
      </c>
      <c r="F23" s="41">
        <v>300</v>
      </c>
      <c r="G23" s="41">
        <v>57.3</v>
      </c>
      <c r="H23" s="39"/>
      <c r="I23" s="53"/>
    </row>
    <row r="24" spans="2:9" x14ac:dyDescent="0.3">
      <c r="B24" s="173"/>
      <c r="C24" s="173"/>
      <c r="D24" s="173"/>
      <c r="E24" s="62" t="s">
        <v>110</v>
      </c>
      <c r="F24" s="41">
        <v>500</v>
      </c>
      <c r="G24" s="41">
        <v>59.68</v>
      </c>
      <c r="H24" s="39"/>
      <c r="I24" s="53"/>
    </row>
    <row r="25" spans="2:9" x14ac:dyDescent="0.3">
      <c r="B25" s="65"/>
      <c r="C25" s="65"/>
      <c r="D25" s="65"/>
      <c r="E25" s="62"/>
      <c r="F25" s="41"/>
      <c r="G25" s="41"/>
      <c r="H25" s="39"/>
      <c r="I25" s="39"/>
    </row>
    <row r="26" spans="2:9" x14ac:dyDescent="0.3">
      <c r="B26" s="65"/>
      <c r="C26" s="65"/>
      <c r="D26" s="65"/>
      <c r="E26" s="62"/>
      <c r="F26" s="41"/>
      <c r="G26" s="41"/>
      <c r="H26" s="39"/>
      <c r="I26" s="39"/>
    </row>
    <row r="27" spans="2:9" x14ac:dyDescent="0.3">
      <c r="B27" s="65"/>
      <c r="C27" s="65"/>
      <c r="D27" s="65"/>
      <c r="E27" s="62"/>
      <c r="F27" s="41"/>
      <c r="G27" s="41"/>
      <c r="H27" s="39"/>
      <c r="I27" s="39"/>
    </row>
    <row r="28" spans="2:9" ht="37.5" x14ac:dyDescent="0.3">
      <c r="B28" s="65" t="s">
        <v>101</v>
      </c>
      <c r="C28" s="65" t="s">
        <v>102</v>
      </c>
      <c r="D28" s="65" t="s">
        <v>103</v>
      </c>
      <c r="E28" s="62" t="s">
        <v>106</v>
      </c>
      <c r="F28" s="63" t="s">
        <v>104</v>
      </c>
      <c r="G28" s="63" t="s">
        <v>105</v>
      </c>
    </row>
    <row r="29" spans="2:9" ht="18" customHeight="1" x14ac:dyDescent="0.3">
      <c r="B29" s="175" t="s">
        <v>131</v>
      </c>
      <c r="C29" s="175" t="s">
        <v>130</v>
      </c>
      <c r="D29" s="72" t="str">
        <f>D18</f>
        <v>ГЛХУ "Бобруйский лесхоз"</v>
      </c>
      <c r="E29" s="74" t="s">
        <v>124</v>
      </c>
      <c r="F29" s="67">
        <v>300</v>
      </c>
      <c r="G29" s="67">
        <v>60.98</v>
      </c>
    </row>
    <row r="30" spans="2:9" x14ac:dyDescent="0.3">
      <c r="B30" s="175"/>
      <c r="C30" s="175"/>
      <c r="D30" s="73" t="s">
        <v>79</v>
      </c>
      <c r="E30" s="74" t="s">
        <v>76</v>
      </c>
      <c r="F30" s="67">
        <v>2000</v>
      </c>
      <c r="G30" s="67">
        <v>69.45</v>
      </c>
    </row>
    <row r="31" spans="2:9" x14ac:dyDescent="0.3">
      <c r="B31" s="175"/>
      <c r="C31" s="175"/>
      <c r="D31" s="174" t="s">
        <v>84</v>
      </c>
      <c r="E31" s="74" t="s">
        <v>125</v>
      </c>
      <c r="F31" s="67">
        <v>2000</v>
      </c>
      <c r="G31" s="67">
        <v>28.28</v>
      </c>
    </row>
    <row r="32" spans="2:9" x14ac:dyDescent="0.3">
      <c r="B32" s="175"/>
      <c r="C32" s="175"/>
      <c r="D32" s="174"/>
      <c r="E32" s="74" t="s">
        <v>126</v>
      </c>
      <c r="F32" s="67">
        <v>4000</v>
      </c>
      <c r="G32" s="67">
        <v>28.28</v>
      </c>
    </row>
    <row r="33" spans="2:7" x14ac:dyDescent="0.3">
      <c r="B33" s="175"/>
      <c r="C33" s="175"/>
      <c r="D33" s="174" t="s">
        <v>86</v>
      </c>
      <c r="E33" s="74" t="s">
        <v>87</v>
      </c>
      <c r="F33" s="67">
        <v>150</v>
      </c>
      <c r="G33" s="67">
        <v>63.62</v>
      </c>
    </row>
    <row r="34" spans="2:7" x14ac:dyDescent="0.3">
      <c r="B34" s="175"/>
      <c r="C34" s="175"/>
      <c r="D34" s="174"/>
      <c r="E34" s="74" t="s">
        <v>127</v>
      </c>
      <c r="F34" s="67">
        <v>300</v>
      </c>
      <c r="G34" s="67">
        <v>63.05</v>
      </c>
    </row>
    <row r="35" spans="2:7" ht="37.5" x14ac:dyDescent="0.3">
      <c r="B35" s="175"/>
      <c r="C35" s="175"/>
      <c r="D35" s="70" t="s">
        <v>114</v>
      </c>
      <c r="E35" s="74" t="s">
        <v>128</v>
      </c>
      <c r="F35" s="67">
        <v>3000</v>
      </c>
      <c r="G35" s="67">
        <v>29.42</v>
      </c>
    </row>
    <row r="36" spans="2:7" x14ac:dyDescent="0.3">
      <c r="B36" s="175"/>
      <c r="C36" s="175"/>
      <c r="D36" s="71" t="s">
        <v>88</v>
      </c>
      <c r="E36" s="75" t="s">
        <v>129</v>
      </c>
      <c r="F36" s="69">
        <v>2000</v>
      </c>
      <c r="G36" s="69">
        <v>29.42</v>
      </c>
    </row>
    <row r="37" spans="2:7" ht="56.25" x14ac:dyDescent="0.3">
      <c r="B37" s="175"/>
      <c r="C37" s="175"/>
      <c r="D37" s="71" t="s">
        <v>89</v>
      </c>
      <c r="E37" s="75" t="s">
        <v>92</v>
      </c>
      <c r="F37" s="69">
        <v>1000</v>
      </c>
      <c r="G37" s="69">
        <v>28.28</v>
      </c>
    </row>
  </sheetData>
  <mergeCells count="13">
    <mergeCell ref="D31:D32"/>
    <mergeCell ref="D33:D34"/>
    <mergeCell ref="B29:B37"/>
    <mergeCell ref="C29:C37"/>
    <mergeCell ref="D22:D24"/>
    <mergeCell ref="D18:D19"/>
    <mergeCell ref="B18:B24"/>
    <mergeCell ref="C18:C24"/>
    <mergeCell ref="D7:D8"/>
    <mergeCell ref="D9:D11"/>
    <mergeCell ref="D13:D15"/>
    <mergeCell ref="B7:B15"/>
    <mergeCell ref="C7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нижний склад</vt:lpstr>
      <vt:lpstr>4 - Б-Х</vt:lpstr>
      <vt:lpstr>Лист1</vt:lpstr>
      <vt:lpstr>Лист2</vt:lpstr>
      <vt:lpstr>'4 - Б-Х'!Область_печати</vt:lpstr>
      <vt:lpstr>'нижний склад'!Область_печати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ASUP</cp:lastModifiedBy>
  <cp:lastPrinted>2021-04-13T08:37:48Z</cp:lastPrinted>
  <dcterms:created xsi:type="dcterms:W3CDTF">2019-12-30T13:42:39Z</dcterms:created>
  <dcterms:modified xsi:type="dcterms:W3CDTF">2021-07-04T12:18:16Z</dcterms:modified>
</cp:coreProperties>
</file>