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xr:revisionPtr revIDLastSave="0" documentId="13_ncr:1_{89129560-D209-426E-BE28-D1B8AB93DB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дрова населению" sheetId="2" r:id="rId1"/>
  </sheets>
  <calcPr calcId="191029" refMode="R1C1"/>
</workbook>
</file>

<file path=xl/calcChain.xml><?xml version="1.0" encoding="utf-8"?>
<calcChain xmlns="http://schemas.openxmlformats.org/spreadsheetml/2006/main">
  <c r="H22" i="2" l="1"/>
  <c r="H20" i="2"/>
  <c r="H19" i="2"/>
  <c r="H18" i="2"/>
  <c r="H17" i="2"/>
  <c r="H15" i="2"/>
  <c r="H16" i="2"/>
  <c r="H14" i="2"/>
  <c r="H21" i="2"/>
</calcChain>
</file>

<file path=xl/sharedStrings.xml><?xml version="1.0" encoding="utf-8"?>
<sst xmlns="http://schemas.openxmlformats.org/spreadsheetml/2006/main" count="30" uniqueCount="22">
  <si>
    <t>№ п/п</t>
  </si>
  <si>
    <t>Породы</t>
  </si>
  <si>
    <t>Длина дров</t>
  </si>
  <si>
    <t>Цена за 1 плотный куб. м, бел. руб. без НДС</t>
  </si>
  <si>
    <t>Сосна, ольха</t>
  </si>
  <si>
    <t>4м</t>
  </si>
  <si>
    <t>УТВЕРЖДАЮ:</t>
  </si>
  <si>
    <t>Экономист</t>
  </si>
  <si>
    <t xml:space="preserve">Цены на дрова для населения </t>
  </si>
  <si>
    <t>1м</t>
  </si>
  <si>
    <t xml:space="preserve"> фиксированная цена в пределах установленных норм (4,9кбм) при наличии топливной книжки, бел.руб.
</t>
  </si>
  <si>
    <t>отпускная цена свыше установленных норм</t>
  </si>
  <si>
    <t>Береза, клен (граб, вяз, ильм, лиственница)</t>
  </si>
  <si>
    <t>Ель, осина, липа (тополь, ива, пихта)</t>
  </si>
  <si>
    <t>Дуб, ясень</t>
  </si>
  <si>
    <t>Приказ №______ от ____________</t>
  </si>
  <si>
    <t>2м</t>
  </si>
  <si>
    <t>Прейскурант №3 от 07.03.2024</t>
  </si>
  <si>
    <t>Директор                                                 Костюковичского лесхоза</t>
  </si>
  <si>
    <t>С.А.Августинович</t>
  </si>
  <si>
    <t>Н.А. Гришанова</t>
  </si>
  <si>
    <t>Вводится в действие на основании  решения Могилевского областного исполнительного комитета от  20.02.2024 г.№10-1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</si>
</sst>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3" fillId="0" borderId="5" xfId="2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4"/>
    <xf numFmtId="4" fontId="11" fillId="0" borderId="7" xfId="2" applyNumberFormat="1" applyFont="1" applyBorder="1" applyAlignment="1">
      <alignment horizontal="center" vertical="center" wrapText="1"/>
    </xf>
    <xf numFmtId="4" fontId="11" fillId="0" borderId="8" xfId="2" applyNumberFormat="1" applyFont="1" applyBorder="1" applyAlignment="1">
      <alignment horizontal="center" vertical="center" wrapText="1"/>
    </xf>
    <xf numFmtId="4" fontId="11" fillId="0" borderId="7" xfId="2" applyNumberFormat="1" applyFont="1" applyBorder="1" applyAlignment="1">
      <alignment horizontal="center" vertical="center"/>
    </xf>
    <xf numFmtId="4" fontId="11" fillId="0" borderId="8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7" fillId="0" borderId="1" xfId="0" applyFont="1" applyBorder="1"/>
    <xf numFmtId="4" fontId="11" fillId="0" borderId="4" xfId="2" applyNumberFormat="1" applyFont="1" applyBorder="1" applyAlignment="1">
      <alignment horizontal="center" vertical="center"/>
    </xf>
    <xf numFmtId="0" fontId="9" fillId="0" borderId="0" xfId="0" applyFont="1"/>
    <xf numFmtId="4" fontId="7" fillId="0" borderId="0" xfId="0" applyNumberFormat="1" applyFont="1"/>
    <xf numFmtId="0" fontId="5" fillId="0" borderId="0" xfId="4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4" fontId="11" fillId="0" borderId="5" xfId="2" applyNumberFormat="1" applyFont="1" applyBorder="1" applyAlignment="1">
      <alignment horizontal="center" vertical="center"/>
    </xf>
    <xf numFmtId="4" fontId="11" fillId="0" borderId="7" xfId="2" applyNumberFormat="1" applyFont="1" applyBorder="1" applyAlignment="1">
      <alignment horizontal="center" vertical="center"/>
    </xf>
    <xf numFmtId="4" fontId="11" fillId="0" borderId="8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3" fillId="0" borderId="4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5" applyFont="1" applyAlignment="1">
      <alignment horizontal="center"/>
    </xf>
    <xf numFmtId="0" fontId="9" fillId="0" borderId="0" xfId="0" applyFont="1" applyAlignment="1">
      <alignment horizontal="left" wrapText="1"/>
    </xf>
    <xf numFmtId="0" fontId="4" fillId="0" borderId="1" xfId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2" fillId="0" borderId="2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4" fontId="11" fillId="0" borderId="5" xfId="2" applyNumberFormat="1" applyFont="1" applyBorder="1" applyAlignment="1">
      <alignment horizontal="center" vertical="center" wrapText="1"/>
    </xf>
    <xf numFmtId="4" fontId="11" fillId="0" borderId="7" xfId="2" applyNumberFormat="1" applyFont="1" applyBorder="1" applyAlignment="1">
      <alignment horizontal="center" vertical="center" wrapText="1"/>
    </xf>
    <xf numFmtId="4" fontId="11" fillId="0" borderId="8" xfId="2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2 4" xfId="5" xr:uid="{00000000-0005-0000-0000-000004000000}"/>
    <cellStyle name="Обычный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Normal="100" workbookViewId="0">
      <selection activeCell="A11" sqref="A11:I11"/>
    </sheetView>
  </sheetViews>
  <sheetFormatPr defaultRowHeight="15" x14ac:dyDescent="0.25"/>
  <cols>
    <col min="1" max="1" width="8" style="2" customWidth="1"/>
    <col min="2" max="2" width="24.140625" style="2" customWidth="1"/>
    <col min="3" max="4" width="9.140625" style="2"/>
    <col min="5" max="5" width="16.42578125" style="2" customWidth="1"/>
    <col min="6" max="6" width="7.140625" style="2" hidden="1" customWidth="1"/>
    <col min="7" max="7" width="9.140625" style="2" hidden="1" customWidth="1"/>
    <col min="8" max="8" width="17" style="2" customWidth="1"/>
    <col min="9" max="9" width="10.42578125" style="2" customWidth="1"/>
    <col min="10" max="16384" width="9.140625" style="2"/>
  </cols>
  <sheetData>
    <row r="1" spans="1:13" ht="18.75" x14ac:dyDescent="0.3">
      <c r="E1" s="31" t="s">
        <v>6</v>
      </c>
      <c r="F1" s="31"/>
      <c r="G1" s="31"/>
      <c r="H1" s="31"/>
      <c r="I1" s="31"/>
    </row>
    <row r="2" spans="1:13" ht="36.75" customHeight="1" x14ac:dyDescent="0.3">
      <c r="E2" s="34" t="s">
        <v>18</v>
      </c>
      <c r="F2" s="34"/>
      <c r="G2" s="34"/>
      <c r="H2" s="34"/>
      <c r="I2" s="34"/>
    </row>
    <row r="3" spans="1:13" ht="19.5" customHeight="1" x14ac:dyDescent="0.3">
      <c r="E3" s="10"/>
      <c r="H3" s="31" t="s">
        <v>19</v>
      </c>
      <c r="I3" s="31"/>
    </row>
    <row r="4" spans="1:13" ht="24" customHeight="1" x14ac:dyDescent="0.3">
      <c r="E4" s="12" t="s">
        <v>15</v>
      </c>
      <c r="F4" s="12"/>
      <c r="G4" s="12"/>
      <c r="H4" s="12"/>
      <c r="I4" s="12"/>
    </row>
    <row r="5" spans="1:13" ht="48.75" customHeight="1" x14ac:dyDescent="0.25"/>
    <row r="6" spans="1:13" ht="22.5" x14ac:dyDescent="0.3">
      <c r="A6" s="32" t="s">
        <v>17</v>
      </c>
      <c r="B6" s="32"/>
      <c r="C6" s="32"/>
      <c r="D6" s="32"/>
      <c r="E6" s="32"/>
      <c r="F6" s="32"/>
      <c r="G6" s="32"/>
      <c r="H6" s="32"/>
      <c r="I6" s="32"/>
    </row>
    <row r="8" spans="1:13" ht="15.75" x14ac:dyDescent="0.25">
      <c r="A8" s="33" t="s">
        <v>8</v>
      </c>
      <c r="B8" s="33"/>
      <c r="C8" s="33"/>
      <c r="D8" s="33"/>
      <c r="E8" s="33"/>
      <c r="F8" s="33"/>
      <c r="G8" s="33"/>
      <c r="H8" s="33"/>
      <c r="I8" s="33"/>
      <c r="J8" s="4"/>
      <c r="K8" s="4"/>
    </row>
    <row r="9" spans="1:13" ht="15.75" x14ac:dyDescent="0.25">
      <c r="A9" s="14"/>
      <c r="B9" s="14"/>
      <c r="C9" s="14"/>
      <c r="D9" s="14"/>
      <c r="E9" s="14"/>
      <c r="F9" s="14"/>
      <c r="G9" s="14"/>
      <c r="H9" s="14"/>
      <c r="I9" s="14"/>
      <c r="J9" s="4"/>
      <c r="K9" s="4"/>
    </row>
    <row r="10" spans="1:13" x14ac:dyDescent="0.25">
      <c r="A10" s="24"/>
      <c r="B10" s="24"/>
      <c r="C10" s="24"/>
      <c r="D10" s="24"/>
      <c r="E10" s="24"/>
      <c r="F10" s="24"/>
      <c r="G10" s="24"/>
      <c r="H10" s="24"/>
      <c r="I10" s="24"/>
    </row>
    <row r="11" spans="1:13" ht="47.25" customHeight="1" x14ac:dyDescent="0.25">
      <c r="A11" s="35" t="s">
        <v>21</v>
      </c>
      <c r="B11" s="35"/>
      <c r="C11" s="35"/>
      <c r="D11" s="35"/>
      <c r="E11" s="35"/>
      <c r="F11" s="35"/>
      <c r="G11" s="35"/>
      <c r="H11" s="35"/>
      <c r="I11" s="35"/>
    </row>
    <row r="12" spans="1:13" ht="15.75" x14ac:dyDescent="0.25">
      <c r="A12" s="25" t="s">
        <v>0</v>
      </c>
      <c r="B12" s="26" t="s">
        <v>1</v>
      </c>
      <c r="C12" s="25" t="s">
        <v>2</v>
      </c>
      <c r="D12" s="27" t="s">
        <v>3</v>
      </c>
      <c r="E12" s="27"/>
      <c r="F12" s="27"/>
      <c r="G12" s="27"/>
      <c r="H12" s="27"/>
      <c r="I12" s="27"/>
    </row>
    <row r="13" spans="1:13" ht="101.25" customHeight="1" x14ac:dyDescent="0.25">
      <c r="A13" s="25"/>
      <c r="B13" s="26"/>
      <c r="C13" s="25"/>
      <c r="D13" s="28" t="s">
        <v>10</v>
      </c>
      <c r="E13" s="29"/>
      <c r="F13" s="29"/>
      <c r="G13" s="30"/>
      <c r="H13" s="28" t="s">
        <v>11</v>
      </c>
      <c r="I13" s="30"/>
    </row>
    <row r="14" spans="1:13" ht="20.25" x14ac:dyDescent="0.25">
      <c r="A14" s="15">
        <v>1</v>
      </c>
      <c r="B14" s="37" t="s">
        <v>4</v>
      </c>
      <c r="C14" s="1" t="s">
        <v>9</v>
      </c>
      <c r="D14" s="40">
        <v>6</v>
      </c>
      <c r="E14" s="41"/>
      <c r="F14" s="41"/>
      <c r="G14" s="42"/>
      <c r="H14" s="21">
        <f>D14*1.666</f>
        <v>9.9959999999999987</v>
      </c>
      <c r="I14" s="23"/>
      <c r="J14" s="13"/>
      <c r="K14" s="13"/>
      <c r="L14" s="13"/>
      <c r="M14" s="13"/>
    </row>
    <row r="15" spans="1:13" ht="20.25" x14ac:dyDescent="0.25">
      <c r="A15" s="16"/>
      <c r="B15" s="38"/>
      <c r="C15" s="1" t="s">
        <v>16</v>
      </c>
      <c r="D15" s="40">
        <v>5.67</v>
      </c>
      <c r="E15" s="41"/>
      <c r="F15" s="5"/>
      <c r="G15" s="6"/>
      <c r="H15" s="21">
        <f>D15*1.676</f>
        <v>9.5029199999999996</v>
      </c>
      <c r="I15" s="23"/>
      <c r="J15" s="13"/>
    </row>
    <row r="16" spans="1:13" ht="20.25" x14ac:dyDescent="0.25">
      <c r="A16" s="17"/>
      <c r="B16" s="39"/>
      <c r="C16" s="1" t="s">
        <v>5</v>
      </c>
      <c r="D16" s="21">
        <v>5.34</v>
      </c>
      <c r="E16" s="22"/>
      <c r="F16" s="22"/>
      <c r="G16" s="23"/>
      <c r="H16" s="21">
        <f>D16*1.666</f>
        <v>8.8964400000000001</v>
      </c>
      <c r="I16" s="23"/>
      <c r="J16" s="13"/>
    </row>
    <row r="17" spans="1:12" ht="20.25" x14ac:dyDescent="0.25">
      <c r="A17" s="15">
        <v>2</v>
      </c>
      <c r="B17" s="18" t="s">
        <v>12</v>
      </c>
      <c r="C17" s="1" t="s">
        <v>9</v>
      </c>
      <c r="D17" s="21">
        <v>6.65</v>
      </c>
      <c r="E17" s="22"/>
      <c r="F17" s="7"/>
      <c r="G17" s="8"/>
      <c r="H17" s="21">
        <f>D17*1.669</f>
        <v>11.098850000000001</v>
      </c>
      <c r="I17" s="23"/>
      <c r="J17" s="13"/>
    </row>
    <row r="18" spans="1:12" ht="20.25" x14ac:dyDescent="0.25">
      <c r="A18" s="16"/>
      <c r="B18" s="19"/>
      <c r="C18" s="1" t="s">
        <v>16</v>
      </c>
      <c r="D18" s="21">
        <v>6.33</v>
      </c>
      <c r="E18" s="22"/>
      <c r="F18" s="7"/>
      <c r="G18" s="8"/>
      <c r="H18" s="21">
        <f>D18*1.659</f>
        <v>10.501470000000001</v>
      </c>
      <c r="I18" s="23"/>
      <c r="J18" s="13"/>
    </row>
    <row r="19" spans="1:12" ht="20.25" x14ac:dyDescent="0.25">
      <c r="A19" s="17"/>
      <c r="B19" s="20"/>
      <c r="C19" s="1" t="s">
        <v>5</v>
      </c>
      <c r="D19" s="21">
        <v>6</v>
      </c>
      <c r="E19" s="22"/>
      <c r="F19" s="7"/>
      <c r="G19" s="8"/>
      <c r="H19" s="21">
        <f>D19*1.666</f>
        <v>9.9959999999999987</v>
      </c>
      <c r="I19" s="23"/>
      <c r="J19" s="13"/>
    </row>
    <row r="20" spans="1:12" ht="20.25" x14ac:dyDescent="0.25">
      <c r="A20" s="15">
        <v>3</v>
      </c>
      <c r="B20" s="43" t="s">
        <v>13</v>
      </c>
      <c r="C20" s="1" t="s">
        <v>9</v>
      </c>
      <c r="D20" s="21">
        <v>5.01</v>
      </c>
      <c r="E20" s="22"/>
      <c r="F20" s="22"/>
      <c r="G20" s="23"/>
      <c r="H20" s="21">
        <f>D20*1.657</f>
        <v>8.3015699999999999</v>
      </c>
      <c r="I20" s="23"/>
      <c r="J20" s="13"/>
      <c r="L20" s="13"/>
    </row>
    <row r="21" spans="1:12" ht="20.25" x14ac:dyDescent="0.25">
      <c r="A21" s="16"/>
      <c r="B21" s="44"/>
      <c r="C21" s="1" t="s">
        <v>16</v>
      </c>
      <c r="D21" s="21">
        <v>4.6900000000000004</v>
      </c>
      <c r="E21" s="22"/>
      <c r="F21" s="7"/>
      <c r="G21" s="8"/>
      <c r="H21" s="21">
        <f t="shared" ref="H21" si="0">D21*1.663</f>
        <v>7.7994700000000012</v>
      </c>
      <c r="I21" s="23"/>
      <c r="J21" s="13"/>
    </row>
    <row r="22" spans="1:12" ht="21" customHeight="1" x14ac:dyDescent="0.25">
      <c r="A22" s="17"/>
      <c r="B22" s="45"/>
      <c r="C22" s="1" t="s">
        <v>5</v>
      </c>
      <c r="D22" s="21">
        <v>4.3600000000000003</v>
      </c>
      <c r="E22" s="22"/>
      <c r="F22" s="22"/>
      <c r="G22" s="23"/>
      <c r="H22" s="21">
        <f>D22*1.674</f>
        <v>7.2986400000000007</v>
      </c>
      <c r="I22" s="23"/>
      <c r="J22" s="13"/>
    </row>
    <row r="23" spans="1:12" ht="20.25" x14ac:dyDescent="0.25">
      <c r="A23" s="15">
        <v>4</v>
      </c>
      <c r="B23" s="43" t="s">
        <v>14</v>
      </c>
      <c r="C23" s="9" t="s">
        <v>9</v>
      </c>
      <c r="D23" s="21">
        <v>6.65</v>
      </c>
      <c r="E23" s="23"/>
      <c r="F23" s="11"/>
      <c r="G23" s="11"/>
      <c r="H23" s="21"/>
      <c r="I23" s="23"/>
      <c r="J23" s="13"/>
    </row>
    <row r="24" spans="1:12" ht="20.25" x14ac:dyDescent="0.25">
      <c r="A24" s="17"/>
      <c r="B24" s="45"/>
      <c r="C24" s="9" t="s">
        <v>16</v>
      </c>
      <c r="D24" s="21">
        <v>6.33</v>
      </c>
      <c r="E24" s="23"/>
      <c r="F24" s="11"/>
      <c r="G24" s="11"/>
      <c r="H24" s="21"/>
      <c r="I24" s="23"/>
      <c r="J24" s="13"/>
    </row>
    <row r="27" spans="1:12" ht="15.75" x14ac:dyDescent="0.25">
      <c r="A27" s="36" t="s">
        <v>7</v>
      </c>
      <c r="B27" s="36"/>
      <c r="C27" s="3"/>
      <c r="D27" s="3"/>
      <c r="E27" s="3"/>
      <c r="F27" s="3"/>
      <c r="G27" s="3"/>
      <c r="H27" s="36" t="s">
        <v>20</v>
      </c>
      <c r="I27" s="36"/>
    </row>
  </sheetData>
  <mergeCells count="46">
    <mergeCell ref="H14:I14"/>
    <mergeCell ref="H16:I16"/>
    <mergeCell ref="H20:I20"/>
    <mergeCell ref="H15:I15"/>
    <mergeCell ref="B23:B24"/>
    <mergeCell ref="D23:E23"/>
    <mergeCell ref="D24:E24"/>
    <mergeCell ref="H23:I23"/>
    <mergeCell ref="H24:I24"/>
    <mergeCell ref="A11:I11"/>
    <mergeCell ref="H27:I27"/>
    <mergeCell ref="H22:I22"/>
    <mergeCell ref="D21:E21"/>
    <mergeCell ref="H21:I21"/>
    <mergeCell ref="A14:A16"/>
    <mergeCell ref="B14:B16"/>
    <mergeCell ref="D14:G14"/>
    <mergeCell ref="D16:G16"/>
    <mergeCell ref="D15:E15"/>
    <mergeCell ref="A20:A22"/>
    <mergeCell ref="B20:B22"/>
    <mergeCell ref="D20:G20"/>
    <mergeCell ref="D22:G22"/>
    <mergeCell ref="A27:B27"/>
    <mergeCell ref="A23:A24"/>
    <mergeCell ref="H3:I3"/>
    <mergeCell ref="A6:I6"/>
    <mergeCell ref="A8:I8"/>
    <mergeCell ref="E2:I2"/>
    <mergeCell ref="E1:I1"/>
    <mergeCell ref="A9:I9"/>
    <mergeCell ref="A17:A19"/>
    <mergeCell ref="B17:B19"/>
    <mergeCell ref="D17:E17"/>
    <mergeCell ref="D18:E18"/>
    <mergeCell ref="D19:E19"/>
    <mergeCell ref="H17:I17"/>
    <mergeCell ref="H18:I18"/>
    <mergeCell ref="H19:I19"/>
    <mergeCell ref="A10:I10"/>
    <mergeCell ref="A12:A13"/>
    <mergeCell ref="B12:B13"/>
    <mergeCell ref="C12:C13"/>
    <mergeCell ref="D12:I12"/>
    <mergeCell ref="D13:G13"/>
    <mergeCell ref="H13:I13"/>
  </mergeCells>
  <printOptions horizontalCentered="1"/>
  <pageMargins left="0.59055118110236227" right="0.19685039370078741" top="0.19685039370078741" bottom="0.19685039370078741" header="0.11811023622047245" footer="0.1181102362204724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дрова населению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ASUP</cp:lastModifiedBy>
  <cp:lastPrinted>2022-07-05T12:41:53Z</cp:lastPrinted>
  <dcterms:created xsi:type="dcterms:W3CDTF">2017-06-02T07:08:37Z</dcterms:created>
  <dcterms:modified xsi:type="dcterms:W3CDTF">2024-03-12T07:16:07Z</dcterms:modified>
</cp:coreProperties>
</file>